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00" windowWidth="23088" windowHeight="4836" tabRatio="877" firstSheet="2" activeTab="2"/>
  </bookViews>
  <sheets>
    <sheet name="VXXXXX" sheetId="1" state="veryHidden" r:id="rId1"/>
    <sheet name="VXXXX" sheetId="2" state="veryHidden" r:id="rId2"/>
    <sheet name="1.주택의종류" sheetId="3" r:id="rId3"/>
    <sheet name="2.건축허가" sheetId="4" r:id="rId4"/>
    <sheet name="3.아파트건립 " sheetId="5" r:id="rId5"/>
    <sheet name="4.주택가격" sheetId="6" r:id="rId6"/>
    <sheet name="5.토지거래허가" sheetId="7" r:id="rId7"/>
    <sheet name="6.지가변동률" sheetId="8" r:id="rId8"/>
    <sheet name="7.토지거래 현황" sheetId="9" r:id="rId9"/>
    <sheet name="8.용도지역 " sheetId="10" r:id="rId10"/>
    <sheet name="9.공원" sheetId="11" r:id="rId11"/>
    <sheet name="10.하천부지점용" sheetId="12" r:id="rId12"/>
    <sheet name="11.도로" sheetId="13" r:id="rId13"/>
    <sheet name="12.도로시설물 " sheetId="14" r:id="rId14"/>
    <sheet name="13.교량" sheetId="15" r:id="rId15"/>
    <sheet name="14.무허가건축물" sheetId="16" r:id="rId16"/>
  </sheets>
  <definedNames>
    <definedName name="_xlnm.Print_Titles" localSheetId="12">'11.도로'!$A:$E</definedName>
    <definedName name="_xlnm.Print_Titles" localSheetId="13">'12.도로시설물 '!$A:$A</definedName>
    <definedName name="_xlnm.Print_Titles" localSheetId="3">'2.건축허가'!$A:$A,'2.건축허가'!$5:$6</definedName>
    <definedName name="_xlnm.Print_Titles" localSheetId="8">'7.토지거래 현황'!$A:$A</definedName>
  </definedNames>
  <calcPr fullCalcOnLoad="1"/>
</workbook>
</file>

<file path=xl/comments14.xml><?xml version="1.0" encoding="utf-8"?>
<comments xmlns="http://schemas.openxmlformats.org/spreadsheetml/2006/main">
  <authors>
    <author>남구</author>
  </authors>
  <commentList>
    <comment ref="K11" authorId="0">
      <text>
        <r>
          <rPr>
            <b/>
            <sz val="9"/>
            <rFont val="돋움"/>
            <family val="3"/>
          </rPr>
          <t>현충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고가교
앞산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고가교
안지랑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고가교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남구</author>
  </authors>
  <commentList>
    <comment ref="A3" authorId="0">
      <text>
        <r>
          <rPr>
            <b/>
            <sz val="9"/>
            <rFont val="돋움"/>
            <family val="3"/>
          </rPr>
          <t>남구에만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있는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자료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<sst xmlns="http://schemas.openxmlformats.org/spreadsheetml/2006/main" count="525" uniqueCount="299">
  <si>
    <t xml:space="preserve"> </t>
  </si>
  <si>
    <t>아 파 트</t>
  </si>
  <si>
    <t>연립주택</t>
  </si>
  <si>
    <t>다세대주택</t>
  </si>
  <si>
    <t>계</t>
  </si>
  <si>
    <t>타</t>
  </si>
  <si>
    <t>기  타</t>
  </si>
  <si>
    <t>주거용 동  수</t>
  </si>
  <si>
    <t>연면적</t>
  </si>
  <si>
    <t>기  타 동  수</t>
  </si>
  <si>
    <t>단위:호</t>
  </si>
  <si>
    <t>이 하</t>
  </si>
  <si>
    <t>동 수</t>
  </si>
  <si>
    <t>면 적</t>
  </si>
  <si>
    <t>면  적</t>
  </si>
  <si>
    <t>용        도        지        역        별</t>
  </si>
  <si>
    <t>도     시     계     획     구     역     내</t>
  </si>
  <si>
    <t>지</t>
  </si>
  <si>
    <t>야</t>
  </si>
  <si>
    <t>용  지</t>
  </si>
  <si>
    <t>고속도로</t>
  </si>
  <si>
    <t>포  장</t>
  </si>
  <si>
    <t>연  장</t>
  </si>
  <si>
    <t>면 적</t>
  </si>
  <si>
    <t>합    계</t>
  </si>
  <si>
    <t>전</t>
  </si>
  <si>
    <t>답</t>
  </si>
  <si>
    <t>대    지</t>
  </si>
  <si>
    <t>임     야</t>
  </si>
  <si>
    <t>공  장  용  지</t>
  </si>
  <si>
    <t>기     타</t>
  </si>
  <si>
    <t>녹 지 지 역</t>
  </si>
  <si>
    <t>용도 미지정 구역</t>
  </si>
  <si>
    <t>공 업 지 역</t>
  </si>
  <si>
    <t>상 업 지 역</t>
  </si>
  <si>
    <t>주 거 지 역</t>
  </si>
  <si>
    <t>소 계</t>
  </si>
  <si>
    <t>합  계</t>
  </si>
  <si>
    <t>인      구</t>
  </si>
  <si>
    <t xml:space="preserve">    연면적</t>
  </si>
  <si>
    <t>단위:필, 천㎡</t>
  </si>
  <si>
    <t>주          거          지          역</t>
  </si>
  <si>
    <t>소계</t>
  </si>
  <si>
    <t xml:space="preserve">     전용주거지역</t>
  </si>
  <si>
    <t>준공업</t>
  </si>
  <si>
    <t>상    업    지    역</t>
  </si>
  <si>
    <t>공   업   지   역</t>
  </si>
  <si>
    <t>녹   지   지   역</t>
  </si>
  <si>
    <t>준주거
지  역</t>
  </si>
  <si>
    <t>중  심</t>
  </si>
  <si>
    <t>일  반</t>
  </si>
  <si>
    <t>근  린</t>
  </si>
  <si>
    <t>유  통</t>
  </si>
  <si>
    <t>소  계</t>
  </si>
  <si>
    <t>전  용</t>
  </si>
  <si>
    <t>보  전</t>
  </si>
  <si>
    <t xml:space="preserve">생  산 </t>
  </si>
  <si>
    <t>자  연</t>
  </si>
  <si>
    <t>제1종전용</t>
  </si>
  <si>
    <t>제2종전용</t>
  </si>
  <si>
    <t>필지수</t>
  </si>
  <si>
    <t>자     연     공     원</t>
  </si>
  <si>
    <t>국립공원</t>
  </si>
  <si>
    <t>군 립 공 원</t>
  </si>
  <si>
    <t>개 소</t>
  </si>
  <si>
    <t>지         목         별</t>
  </si>
  <si>
    <t>콘크리트</t>
  </si>
  <si>
    <t>철골철근</t>
  </si>
  <si>
    <t>신       축</t>
  </si>
  <si>
    <t>증축 ·개축 ·이전 ·대수선</t>
  </si>
  <si>
    <t>합           계</t>
  </si>
  <si>
    <t>개발제한구역</t>
  </si>
  <si>
    <t>도 립 공 원</t>
  </si>
  <si>
    <t>6 ~ 10 층</t>
  </si>
  <si>
    <t>11 ~ 20 층</t>
  </si>
  <si>
    <t>21 층  이 상</t>
  </si>
  <si>
    <t xml:space="preserve"> 일 반  주 거 지 역</t>
  </si>
  <si>
    <t>제1종일반</t>
  </si>
  <si>
    <t>제2종일반</t>
  </si>
  <si>
    <t>제3종일반</t>
  </si>
  <si>
    <t>주 택 수</t>
  </si>
  <si>
    <t>규    모    별    주   택   수</t>
  </si>
  <si>
    <t>135㎡초과</t>
  </si>
  <si>
    <t>40~60㎡
이  하</t>
  </si>
  <si>
    <t>60~85㎡
이  하</t>
  </si>
  <si>
    <t>85~135㎡
이  하</t>
  </si>
  <si>
    <t>주택수</t>
  </si>
  <si>
    <t>용도지역
총 합 계</t>
  </si>
  <si>
    <t>도          시          지          역</t>
  </si>
  <si>
    <t>도          시          지          역</t>
  </si>
  <si>
    <t>미지정</t>
  </si>
  <si>
    <t>농림지역</t>
  </si>
  <si>
    <t>도시지역
인    구</t>
  </si>
  <si>
    <t>비 도 시 지 역</t>
  </si>
  <si>
    <t>비도시지역
인      구</t>
  </si>
  <si>
    <t>40㎡ 이하</t>
  </si>
  <si>
    <t>층     수     별     주     택     수</t>
  </si>
  <si>
    <t>단위:명, 천㎡</t>
  </si>
  <si>
    <t>계획관리지역</t>
  </si>
  <si>
    <t>생산관리
지역</t>
  </si>
  <si>
    <t>보전관리
지역</t>
  </si>
  <si>
    <t>주:도시지역인구는 동·읍 인구, 비도시지역인구는 면 인구임</t>
  </si>
  <si>
    <t>단위:개소,천㎡</t>
  </si>
  <si>
    <t>단위:개소,m</t>
  </si>
  <si>
    <t>구   분</t>
  </si>
  <si>
    <t>구  분</t>
  </si>
  <si>
    <t>구    분</t>
  </si>
  <si>
    <t>구  분</t>
  </si>
  <si>
    <t>단위:m, %</t>
  </si>
  <si>
    <t>-</t>
  </si>
  <si>
    <t>단위:㎡,㎥,천원</t>
  </si>
  <si>
    <t>사용료 징수(천원)</t>
  </si>
  <si>
    <t>부   과</t>
  </si>
  <si>
    <t xml:space="preserve"> 징    수</t>
  </si>
  <si>
    <t>관리지역</t>
  </si>
  <si>
    <t>농림지역</t>
  </si>
  <si>
    <t>자료 : 건설방재과</t>
  </si>
  <si>
    <t>단위:개소,m, ㎡</t>
  </si>
  <si>
    <t>구  분</t>
  </si>
  <si>
    <t>단위:호</t>
  </si>
  <si>
    <t xml:space="preserve">   종    류    별    주    택    수</t>
  </si>
  <si>
    <t>보 급 률(%)</t>
  </si>
  <si>
    <t>다가구주택</t>
  </si>
  <si>
    <t>구      분</t>
  </si>
  <si>
    <t>용    도    변    경</t>
  </si>
  <si>
    <t>철골</t>
  </si>
  <si>
    <t>조적</t>
  </si>
  <si>
    <t>나무</t>
  </si>
  <si>
    <t>5 층  이 하</t>
  </si>
  <si>
    <t>자연환경
보전지역</t>
  </si>
  <si>
    <t>2 0 0 9</t>
  </si>
  <si>
    <t>자료 : 건설방재과</t>
  </si>
  <si>
    <t>2 0 1 0</t>
  </si>
  <si>
    <t>연 별 및 구 군 별</t>
  </si>
  <si>
    <t>기타</t>
  </si>
  <si>
    <t>합계(A)</t>
  </si>
  <si>
    <t>지정비율
(B/A)*100</t>
  </si>
  <si>
    <t>자연환경
보전지역(B)</t>
  </si>
  <si>
    <t>면 적(㎡)</t>
  </si>
  <si>
    <t>건  수</t>
  </si>
  <si>
    <t>주택매매 가격지수</t>
  </si>
  <si>
    <t>주택전세 가격지수</t>
  </si>
  <si>
    <t>2 0 1 1</t>
  </si>
  <si>
    <t xml:space="preserve"> 2011 동  수</t>
  </si>
  <si>
    <t>단위:%</t>
  </si>
  <si>
    <r>
      <t xml:space="preserve">  Ⅹ. 주   택  </t>
    </r>
    <r>
      <rPr>
        <b/>
        <sz val="18"/>
        <rFont val="Times New Roman"/>
        <family val="1"/>
      </rPr>
      <t>·</t>
    </r>
    <r>
      <rPr>
        <b/>
        <sz val="18"/>
        <rFont val="바탕체"/>
        <family val="1"/>
      </rPr>
      <t xml:space="preserve">  건   설</t>
    </r>
  </si>
  <si>
    <t xml:space="preserve"> １.  주  택  의   종  류</t>
  </si>
  <si>
    <t xml:space="preserve"> 2.  건  축   허   가</t>
  </si>
  <si>
    <t>2 0 1 2</t>
  </si>
  <si>
    <t>도      시      공       원</t>
  </si>
  <si>
    <r>
      <t>도시자연공원
구역</t>
    </r>
    <r>
      <rPr>
        <vertAlign val="superscript"/>
        <sz val="10"/>
        <rFont val="바탕체"/>
        <family val="1"/>
      </rPr>
      <t>1)</t>
    </r>
  </si>
  <si>
    <t>어린이 공원</t>
  </si>
  <si>
    <t>소 공 원</t>
  </si>
  <si>
    <t>근 린 공 원</t>
  </si>
  <si>
    <t>문화공원</t>
  </si>
  <si>
    <t>수변공원</t>
  </si>
  <si>
    <t>체육공원</t>
  </si>
  <si>
    <t>역사공원</t>
  </si>
  <si>
    <t>개 소</t>
  </si>
  <si>
    <t>면 적</t>
  </si>
  <si>
    <t>개 소</t>
  </si>
  <si>
    <t>면 적</t>
  </si>
  <si>
    <t>합                     계</t>
  </si>
  <si>
    <t xml:space="preserve">일   반   국   도 </t>
  </si>
  <si>
    <t>광   역   시   도</t>
  </si>
  <si>
    <t>연  장</t>
  </si>
  <si>
    <t>포   장</t>
  </si>
  <si>
    <t>미포장</t>
  </si>
  <si>
    <t>미개통</t>
  </si>
  <si>
    <t>포장률</t>
  </si>
  <si>
    <t>보도육교</t>
  </si>
  <si>
    <t xml:space="preserve">지하보도 </t>
  </si>
  <si>
    <t>지하차도</t>
  </si>
  <si>
    <t>고가도로</t>
  </si>
  <si>
    <t>지하상가</t>
  </si>
  <si>
    <t>터   널</t>
  </si>
  <si>
    <t xml:space="preserve">가로등 </t>
  </si>
  <si>
    <t>개소</t>
  </si>
  <si>
    <t>연 장</t>
  </si>
  <si>
    <t>면 적</t>
  </si>
  <si>
    <t xml:space="preserve">개소 </t>
  </si>
  <si>
    <t>합     계</t>
  </si>
  <si>
    <t>일반국도</t>
  </si>
  <si>
    <t>광역시도</t>
  </si>
  <si>
    <t>국가지원지방도</t>
  </si>
  <si>
    <t>개소</t>
  </si>
  <si>
    <t>연장</t>
  </si>
  <si>
    <t>종합</t>
  </si>
  <si>
    <t xml:space="preserve">아파트 </t>
  </si>
  <si>
    <t>2 0 1 1</t>
  </si>
  <si>
    <t>`</t>
  </si>
  <si>
    <t>2 0 1 2</t>
  </si>
  <si>
    <t>비거주용
건물내주택</t>
  </si>
  <si>
    <t>단독주택</t>
  </si>
  <si>
    <t xml:space="preserve">     2)2008년부터 다가구단독주택 산정방식이 변경(동→호)</t>
  </si>
  <si>
    <r>
      <t>일반
가구수</t>
    </r>
    <r>
      <rPr>
        <vertAlign val="superscript"/>
        <sz val="11"/>
        <rFont val="바탕체"/>
        <family val="1"/>
      </rPr>
      <t>1)</t>
    </r>
  </si>
  <si>
    <t xml:space="preserve">  주:1)일반가구를 대상으로 집계(비혈연가구, 1인가구 포함)로 변경, 단, 집단가구(6인이상 비혈연가구, 기숙사, 사회시설 등) 및 외국인 가구는 제외</t>
  </si>
  <si>
    <t>주) 대구시 본청 허가분 포함</t>
  </si>
  <si>
    <t>상업용 동  수</t>
  </si>
  <si>
    <t xml:space="preserve">   연면적</t>
  </si>
  <si>
    <t>농수산용 동  수</t>
  </si>
  <si>
    <t>공업용 동  수</t>
  </si>
  <si>
    <t xml:space="preserve">  연면적</t>
  </si>
  <si>
    <t>공공용  동  수</t>
  </si>
  <si>
    <t>교육/사회용 동  수</t>
  </si>
  <si>
    <t xml:space="preserve">  주:1)사업승인기준(민영주택사업에 한함)   </t>
  </si>
  <si>
    <t xml:space="preserve">     2)철거분은 고려하지 않음.</t>
  </si>
  <si>
    <t>동수2)</t>
  </si>
  <si>
    <t>기준시점:2012.11 = 100.0</t>
  </si>
  <si>
    <t xml:space="preserve">자료:「전국주택가격동향조사」한국감정원 </t>
  </si>
  <si>
    <t>평균</t>
  </si>
  <si>
    <t>용   도   지   역   별</t>
  </si>
  <si>
    <t xml:space="preserve">이  용  상  황  별 </t>
  </si>
  <si>
    <t>주거</t>
  </si>
  <si>
    <t>상업</t>
  </si>
  <si>
    <t>공업</t>
  </si>
  <si>
    <t>녹지</t>
  </si>
  <si>
    <t>농림</t>
  </si>
  <si>
    <t>자연환경
보전</t>
  </si>
  <si>
    <t>보전관리</t>
  </si>
  <si>
    <t>생산관리</t>
  </si>
  <si>
    <t>계획관리</t>
  </si>
  <si>
    <t>대  지</t>
  </si>
  <si>
    <t>임야</t>
  </si>
  <si>
    <t>공장</t>
  </si>
  <si>
    <t>주거용</t>
  </si>
  <si>
    <t>상업용</t>
  </si>
  <si>
    <t>2 0 1 0</t>
  </si>
  <si>
    <t>2 0 1 1</t>
  </si>
  <si>
    <t xml:space="preserve">  주:지가변동률은 기준시점 가격수준을 100으로 보았을 때 해당시점 가격수준의 변동률을 의미함</t>
  </si>
  <si>
    <t xml:space="preserve"> 4. 주 택 가 격</t>
  </si>
  <si>
    <t>단위:건, 천㎡</t>
  </si>
  <si>
    <t>허  가</t>
  </si>
  <si>
    <t>불  허  가  내  용</t>
  </si>
  <si>
    <t>계</t>
  </si>
  <si>
    <t>이용목적</t>
  </si>
  <si>
    <t>기  타</t>
  </si>
  <si>
    <t>건수</t>
  </si>
  <si>
    <t>면적</t>
  </si>
  <si>
    <t>5. 토지거래 허가</t>
  </si>
  <si>
    <t>자료 : 토지정보과</t>
  </si>
  <si>
    <t>구분</t>
  </si>
  <si>
    <t>6. 지 가 변 동 률</t>
  </si>
  <si>
    <t xml:space="preserve">7. 토 지 거 래  현 황 </t>
  </si>
  <si>
    <t>자료:토지정보과</t>
  </si>
  <si>
    <t xml:space="preserve">  주:접수건수임</t>
  </si>
  <si>
    <t xml:space="preserve">  8.  용   도    지   역</t>
  </si>
  <si>
    <t>자료:도시재생총괄과</t>
  </si>
  <si>
    <t xml:space="preserve"> 9. 공  원 </t>
  </si>
  <si>
    <t>자료 : 도시재생총괄과</t>
  </si>
  <si>
    <t xml:space="preserve"> 10. 하  천  부  지  점  용</t>
  </si>
  <si>
    <t xml:space="preserve"> 11.   도     로</t>
  </si>
  <si>
    <t>자료 : 건설방재과</t>
  </si>
  <si>
    <t xml:space="preserve"> 12.  도  로   시   설   물</t>
  </si>
  <si>
    <t xml:space="preserve"> 13.    교        량</t>
  </si>
  <si>
    <t>단위: 동,㎡</t>
  </si>
  <si>
    <t>자료:건축과</t>
  </si>
  <si>
    <t>2 0 1 2</t>
  </si>
  <si>
    <t>보상</t>
  </si>
  <si>
    <t>재개발</t>
  </si>
  <si>
    <t xml:space="preserve">철거 </t>
  </si>
  <si>
    <t>주택이외</t>
  </si>
  <si>
    <t>주택</t>
  </si>
  <si>
    <t>수  단  별</t>
  </si>
  <si>
    <t>건축물별</t>
  </si>
  <si>
    <t>금 년 말 
잔여동수</t>
  </si>
  <si>
    <t>정   리   현   황</t>
  </si>
  <si>
    <t>신규발생</t>
  </si>
  <si>
    <t>전년도말 
잔여동수</t>
  </si>
  <si>
    <t>단위:동수</t>
  </si>
  <si>
    <t>2 0 1 3</t>
  </si>
  <si>
    <t>2 0 1 4</t>
  </si>
  <si>
    <t xml:space="preserve"> 2009 동  수</t>
  </si>
  <si>
    <t xml:space="preserve">    연면적</t>
  </si>
  <si>
    <t xml:space="preserve"> 2010 동  수</t>
  </si>
  <si>
    <t xml:space="preserve"> 2012 동  수</t>
  </si>
  <si>
    <t xml:space="preserve"> 2013 동  수</t>
  </si>
  <si>
    <t xml:space="preserve"> 2014 동  수</t>
  </si>
  <si>
    <r>
      <t xml:space="preserve"> 3. 아  파  트  건  립 </t>
    </r>
    <r>
      <rPr>
        <b/>
        <sz val="8"/>
        <rFont val="바탕체"/>
        <family val="1"/>
      </rPr>
      <t xml:space="preserve"> 1)</t>
    </r>
  </si>
  <si>
    <t>2 0 1 4</t>
  </si>
  <si>
    <t>2 0 1 4</t>
  </si>
  <si>
    <t>170.5</t>
  </si>
  <si>
    <t>716.1</t>
  </si>
  <si>
    <t>2 0 1 3</t>
  </si>
  <si>
    <t>14. 무허가 건축물</t>
  </si>
  <si>
    <t>자료 : 건축과</t>
  </si>
  <si>
    <t>자료:건축과</t>
  </si>
  <si>
    <t>2 0 1 4</t>
  </si>
  <si>
    <t>자료:한국토지주택공사(시자료)</t>
  </si>
  <si>
    <t>지     방      도</t>
  </si>
  <si>
    <t>연  장</t>
  </si>
  <si>
    <t>미포장</t>
  </si>
  <si>
    <t>미개통</t>
  </si>
  <si>
    <t>포장률</t>
  </si>
  <si>
    <r>
      <t xml:space="preserve">구  </t>
    </r>
    <r>
      <rPr>
        <sz val="10"/>
        <rFont val="Times New Roman"/>
        <family val="1"/>
      </rPr>
      <t>·</t>
    </r>
    <r>
      <rPr>
        <sz val="10"/>
        <rFont val="바탕체"/>
        <family val="1"/>
      </rPr>
      <t xml:space="preserve">  군   도 </t>
    </r>
  </si>
  <si>
    <t>고속국도</t>
  </si>
  <si>
    <r>
      <t>지</t>
    </r>
    <r>
      <rPr>
        <sz val="11"/>
        <rFont val="바탕체"/>
        <family val="1"/>
      </rPr>
      <t>방도</t>
    </r>
  </si>
  <si>
    <t>시군구도</t>
  </si>
  <si>
    <t>토사채취
(㎥)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</si>
</sst>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'#,##0;&quot;-&quot;"/>
    <numFmt numFmtId="177" formatCode="###0"/>
    <numFmt numFmtId="178" formatCode="#,##0.00;\'#,##0.00;&quot;-&quot;"/>
    <numFmt numFmtId="179" formatCode="#,##0;\-#,##0;&quot;-&quot;"/>
    <numFmt numFmtId="180" formatCode="_-* #,##0.0_-;\-* #,##0.0_-;_-* &quot;-&quot;_-;_-@_-"/>
    <numFmt numFmtId="181" formatCode="_-* #,##0.00_-;\-* #,##0.00_-;_-* &quot;-&quot;_-;_-@_-"/>
    <numFmt numFmtId="182" formatCode="0;[Red]0"/>
    <numFmt numFmtId="183" formatCode="_-* #,##0.0_-;\-* #,##0.0_-;_-* &quot;-&quot;?_-;_-@_-"/>
    <numFmt numFmtId="184" formatCode="#,##0;\-#,##0;&quot;-&quot;;"/>
    <numFmt numFmtId="185" formatCode="#,##0.0_);[Red]\(#,##0.0\)"/>
    <numFmt numFmtId="186" formatCode="#,##0_ "/>
    <numFmt numFmtId="187" formatCode="#,##0;\-#,##0;&quot; &quot;;"/>
    <numFmt numFmtId="188" formatCode="#,##0.000"/>
    <numFmt numFmtId="189" formatCode="#,##0;[Red]#,##0"/>
    <numFmt numFmtId="190" formatCode="#,##0.00;\-#,##0.00;&quot;-&quot;"/>
    <numFmt numFmtId="191" formatCode="#,##0_);[Red]\(#,##0\)"/>
    <numFmt numFmtId="192" formatCode="#,##0.000;\-#,##0.000;&quot;-&quot;"/>
    <numFmt numFmtId="193" formatCode="0.000_ "/>
    <numFmt numFmtId="194" formatCode="[$-412]yyyy&quot;년&quot;\ m&quot;월&quot;\ d&quot;일&quot;\ dddd"/>
    <numFmt numFmtId="195" formatCode="[$-412]AM/PM\ h:mm:ss"/>
    <numFmt numFmtId="196" formatCode="#,##0.00;\-#,##0.00;&quot;-&quot;;"/>
  </numFmts>
  <fonts count="64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sz val="10"/>
      <name val="돋움"/>
      <family val="3"/>
    </font>
    <font>
      <sz val="9"/>
      <name val="바탕체"/>
      <family val="1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vertAlign val="superscript"/>
      <sz val="11"/>
      <name val="바탕체"/>
      <family val="1"/>
    </font>
    <font>
      <sz val="11"/>
      <color indexed="10"/>
      <name val="바탕체"/>
      <family val="1"/>
    </font>
    <font>
      <vertAlign val="superscript"/>
      <sz val="10"/>
      <name val="바탕체"/>
      <family val="1"/>
    </font>
    <font>
      <sz val="10"/>
      <color indexed="8"/>
      <name val="굴림"/>
      <family val="3"/>
    </font>
    <font>
      <sz val="11"/>
      <color indexed="8"/>
      <name val="바탕체"/>
      <family val="1"/>
    </font>
    <font>
      <b/>
      <sz val="18"/>
      <name val="바탕체"/>
      <family val="1"/>
    </font>
    <font>
      <b/>
      <sz val="18"/>
      <name val="Times New Roman"/>
      <family val="1"/>
    </font>
    <font>
      <sz val="18"/>
      <name val="돋움"/>
      <family val="3"/>
    </font>
    <font>
      <sz val="10"/>
      <name val="굴림체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b/>
      <sz val="8"/>
      <name val="바탕체"/>
      <family val="1"/>
    </font>
    <font>
      <sz val="10"/>
      <name val="Times New Roman"/>
      <family val="1"/>
    </font>
    <font>
      <sz val="10"/>
      <color indexed="8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0"/>
      <color indexed="10"/>
      <name val="바탕체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rgb="FFFF0000"/>
      <name val="바탕체"/>
      <family val="1"/>
    </font>
    <font>
      <sz val="10"/>
      <color rgb="FFFF0000"/>
      <name val="바탕체"/>
      <family val="1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11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" fillId="0" borderId="15" xfId="0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41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41" fontId="4" fillId="0" borderId="0" xfId="5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41" fontId="7" fillId="0" borderId="0" xfId="0" applyNumberFormat="1" applyFont="1" applyFill="1" applyAlignment="1">
      <alignment vertical="center"/>
    </xf>
    <xf numFmtId="178" fontId="4" fillId="0" borderId="12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183" fontId="0" fillId="0" borderId="0" xfId="0" applyNumberFormat="1" applyFill="1" applyAlignment="1">
      <alignment/>
    </xf>
    <xf numFmtId="181" fontId="4" fillId="0" borderId="0" xfId="50" applyNumberFormat="1" applyFont="1" applyFill="1" applyBorder="1" applyAlignment="1">
      <alignment vertical="center"/>
    </xf>
    <xf numFmtId="181" fontId="4" fillId="0" borderId="0" xfId="50" applyNumberFormat="1" applyFont="1" applyFill="1" applyBorder="1" applyAlignment="1">
      <alignment horizontal="right" vertical="center"/>
    </xf>
    <xf numFmtId="41" fontId="5" fillId="0" borderId="0" xfId="50" applyFont="1" applyFill="1" applyBorder="1" applyAlignment="1">
      <alignment horizontal="right" vertical="center"/>
    </xf>
    <xf numFmtId="41" fontId="5" fillId="0" borderId="0" xfId="50" applyNumberFormat="1" applyFont="1" applyFill="1" applyBorder="1" applyAlignment="1">
      <alignment horizontal="right" vertical="center"/>
    </xf>
    <xf numFmtId="41" fontId="5" fillId="0" borderId="0" xfId="5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left"/>
    </xf>
    <xf numFmtId="41" fontId="4" fillId="0" borderId="0" xfId="70" applyNumberFormat="1" applyFont="1" applyFill="1" applyBorder="1" applyAlignment="1">
      <alignment horizontal="right" vertical="center"/>
      <protection/>
    </xf>
    <xf numFmtId="181" fontId="4" fillId="0" borderId="0" xfId="70" applyNumberFormat="1" applyFont="1" applyFill="1" applyBorder="1" applyAlignment="1">
      <alignment vertical="center"/>
      <protection/>
    </xf>
    <xf numFmtId="181" fontId="4" fillId="0" borderId="0" xfId="70" applyNumberFormat="1" applyFont="1" applyFill="1" applyBorder="1" applyAlignment="1">
      <alignment horizontal="right" vertical="center"/>
      <protection/>
    </xf>
    <xf numFmtId="41" fontId="4" fillId="0" borderId="0" xfId="70" applyNumberFormat="1" applyFont="1" applyFill="1" applyBorder="1" applyAlignment="1">
      <alignment vertical="center"/>
      <protection/>
    </xf>
    <xf numFmtId="176" fontId="4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Alignment="1">
      <alignment horizontal="right" vertical="center"/>
    </xf>
    <xf numFmtId="41" fontId="5" fillId="0" borderId="18" xfId="50" applyNumberFormat="1" applyFont="1" applyFill="1" applyBorder="1" applyAlignment="1">
      <alignment vertical="center"/>
    </xf>
    <xf numFmtId="41" fontId="4" fillId="0" borderId="14" xfId="50" applyNumberFormat="1" applyFont="1" applyFill="1" applyBorder="1" applyAlignment="1">
      <alignment vertical="center"/>
    </xf>
    <xf numFmtId="41" fontId="4" fillId="0" borderId="0" xfId="50" applyFont="1" applyFill="1" applyBorder="1" applyAlignment="1">
      <alignment vertical="center"/>
    </xf>
    <xf numFmtId="41" fontId="5" fillId="0" borderId="0" xfId="71" applyNumberFormat="1" applyFont="1" applyFill="1" applyBorder="1" applyAlignment="1">
      <alignment horizontal="right" vertical="center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41" fontId="4" fillId="0" borderId="18" xfId="5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41" fontId="5" fillId="0" borderId="18" xfId="50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5" fillId="0" borderId="19" xfId="50" applyFont="1" applyFill="1" applyBorder="1" applyAlignment="1">
      <alignment horizontal="right" vertical="center"/>
    </xf>
    <xf numFmtId="41" fontId="4" fillId="0" borderId="0" xfId="51" applyNumberFormat="1" applyFont="1" applyFill="1" applyBorder="1" applyAlignment="1">
      <alignment vertical="center"/>
    </xf>
    <xf numFmtId="41" fontId="4" fillId="0" borderId="0" xfId="51" applyNumberFormat="1" applyFont="1" applyFill="1" applyBorder="1" applyAlignment="1">
      <alignment horizontal="right" vertical="center"/>
    </xf>
    <xf numFmtId="41" fontId="4" fillId="0" borderId="18" xfId="51" applyNumberFormat="1" applyFont="1" applyFill="1" applyBorder="1" applyAlignment="1">
      <alignment vertical="center"/>
    </xf>
    <xf numFmtId="41" fontId="4" fillId="0" borderId="14" xfId="51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41" fontId="4" fillId="0" borderId="0" xfId="5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1" fontId="0" fillId="0" borderId="0" xfId="0" applyNumberFormat="1" applyFill="1" applyAlignment="1">
      <alignment vertical="center"/>
    </xf>
    <xf numFmtId="41" fontId="4" fillId="0" borderId="20" xfId="51" applyNumberFormat="1" applyFont="1" applyFill="1" applyBorder="1" applyAlignment="1">
      <alignment vertical="center"/>
    </xf>
    <xf numFmtId="41" fontId="4" fillId="0" borderId="17" xfId="51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190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183" fontId="5" fillId="0" borderId="1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41" fontId="4" fillId="0" borderId="0" xfId="51" applyNumberFormat="1" applyFont="1" applyBorder="1" applyAlignment="1">
      <alignment vertical="center"/>
    </xf>
    <xf numFmtId="183" fontId="4" fillId="0" borderId="17" xfId="0" applyNumberFormat="1" applyFont="1" applyFill="1" applyBorder="1" applyAlignment="1">
      <alignment horizontal="right" vertical="center"/>
    </xf>
    <xf numFmtId="183" fontId="4" fillId="0" borderId="23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center" vertical="center"/>
    </xf>
    <xf numFmtId="41" fontId="4" fillId="0" borderId="21" xfId="51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41" fontId="5" fillId="0" borderId="14" xfId="5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41" fontId="5" fillId="0" borderId="0" xfId="69" applyNumberFormat="1" applyFont="1" applyFill="1" applyBorder="1" applyAlignment="1">
      <alignment horizontal="right" vertical="center"/>
      <protection/>
    </xf>
    <xf numFmtId="41" fontId="19" fillId="0" borderId="0" xfId="0" applyNumberFormat="1" applyFont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/>
    </xf>
    <xf numFmtId="41" fontId="5" fillId="0" borderId="17" xfId="69" applyNumberFormat="1" applyFont="1" applyFill="1" applyBorder="1" applyAlignment="1">
      <alignment horizontal="right" vertical="center"/>
      <protection/>
    </xf>
    <xf numFmtId="0" fontId="7" fillId="0" borderId="1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right" vertical="center"/>
    </xf>
    <xf numFmtId="181" fontId="4" fillId="0" borderId="17" xfId="70" applyNumberFormat="1" applyFont="1" applyFill="1" applyBorder="1" applyAlignment="1">
      <alignment vertical="center"/>
      <protection/>
    </xf>
    <xf numFmtId="181" fontId="4" fillId="0" borderId="17" xfId="70" applyNumberFormat="1" applyFont="1" applyFill="1" applyBorder="1" applyAlignment="1">
      <alignment horizontal="right" vertical="center"/>
      <protection/>
    </xf>
    <xf numFmtId="41" fontId="5" fillId="0" borderId="17" xfId="71" applyNumberFormat="1" applyFont="1" applyFill="1" applyBorder="1" applyAlignment="1">
      <alignment horizontal="right" vertical="center"/>
      <protection/>
    </xf>
    <xf numFmtId="179" fontId="5" fillId="0" borderId="17" xfId="0" applyNumberFormat="1" applyFont="1" applyFill="1" applyBorder="1" applyAlignment="1">
      <alignment vertical="center"/>
    </xf>
    <xf numFmtId="186" fontId="4" fillId="0" borderId="17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183" fontId="4" fillId="0" borderId="17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183" fontId="4" fillId="0" borderId="2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183" fontId="4" fillId="0" borderId="14" xfId="0" applyNumberFormat="1" applyFont="1" applyFill="1" applyBorder="1" applyAlignment="1">
      <alignment horizontal="center" vertical="center"/>
    </xf>
    <xf numFmtId="183" fontId="4" fillId="0" borderId="21" xfId="0" applyNumberFormat="1" applyFont="1" applyFill="1" applyBorder="1" applyAlignment="1">
      <alignment horizontal="center" vertical="center"/>
    </xf>
    <xf numFmtId="41" fontId="5" fillId="0" borderId="17" xfId="50" applyFont="1" applyFill="1" applyBorder="1" applyAlignment="1">
      <alignment horizontal="right" vertical="center"/>
    </xf>
    <xf numFmtId="41" fontId="5" fillId="0" borderId="20" xfId="50" applyNumberFormat="1" applyFont="1" applyFill="1" applyBorder="1" applyAlignment="1">
      <alignment vertical="center"/>
    </xf>
    <xf numFmtId="192" fontId="4" fillId="0" borderId="17" xfId="0" applyNumberFormat="1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19" fillId="0" borderId="14" xfId="0" applyNumberFormat="1" applyFont="1" applyBorder="1" applyAlignment="1">
      <alignment horizontal="right" vertical="center" wrapText="1"/>
    </xf>
    <xf numFmtId="41" fontId="5" fillId="0" borderId="14" xfId="69" applyNumberFormat="1" applyFont="1" applyFill="1" applyBorder="1" applyAlignment="1">
      <alignment horizontal="right" vertical="center"/>
      <protection/>
    </xf>
    <xf numFmtId="41" fontId="5" fillId="0" borderId="21" xfId="69" applyNumberFormat="1" applyFont="1" applyFill="1" applyBorder="1" applyAlignment="1">
      <alignment horizontal="right" vertical="center"/>
      <protection/>
    </xf>
    <xf numFmtId="41" fontId="5" fillId="0" borderId="24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181" fontId="4" fillId="0" borderId="24" xfId="50" applyNumberFormat="1" applyFont="1" applyFill="1" applyBorder="1" applyAlignment="1">
      <alignment vertical="center"/>
    </xf>
    <xf numFmtId="181" fontId="4" fillId="0" borderId="14" xfId="50" applyNumberFormat="1" applyFont="1" applyFill="1" applyBorder="1" applyAlignment="1">
      <alignment vertical="center"/>
    </xf>
    <xf numFmtId="181" fontId="4" fillId="0" borderId="14" xfId="70" applyNumberFormat="1" applyFont="1" applyFill="1" applyBorder="1" applyAlignment="1">
      <alignment horizontal="right" vertical="center"/>
      <protection/>
    </xf>
    <xf numFmtId="181" fontId="4" fillId="0" borderId="21" xfId="70" applyNumberFormat="1" applyFont="1" applyFill="1" applyBorder="1" applyAlignment="1">
      <alignment horizontal="right" vertical="center"/>
      <protection/>
    </xf>
    <xf numFmtId="41" fontId="4" fillId="0" borderId="24" xfId="70" applyNumberFormat="1" applyFont="1" applyFill="1" applyBorder="1" applyAlignment="1">
      <alignment vertical="center"/>
      <protection/>
    </xf>
    <xf numFmtId="41" fontId="4" fillId="0" borderId="14" xfId="70" applyNumberFormat="1" applyFont="1" applyFill="1" applyBorder="1" applyAlignment="1">
      <alignment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1" fontId="15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1" fontId="5" fillId="0" borderId="24" xfId="0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23" xfId="71" applyNumberFormat="1" applyFont="1" applyFill="1" applyBorder="1" applyAlignment="1">
      <alignment horizontal="right" vertical="center"/>
      <protection/>
    </xf>
    <xf numFmtId="179" fontId="5" fillId="0" borderId="24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83" fontId="4" fillId="0" borderId="20" xfId="0" applyNumberFormat="1" applyFont="1" applyFill="1" applyBorder="1" applyAlignment="1">
      <alignment horizontal="right" vertical="center"/>
    </xf>
    <xf numFmtId="41" fontId="15" fillId="0" borderId="17" xfId="72" applyNumberFormat="1" applyFont="1" applyFill="1" applyBorder="1" applyAlignment="1">
      <alignment horizontal="right" vertical="center"/>
      <protection/>
    </xf>
    <xf numFmtId="41" fontId="15" fillId="0" borderId="21" xfId="72" applyNumberFormat="1" applyFont="1" applyFill="1" applyBorder="1" applyAlignment="1">
      <alignment horizontal="right" vertical="center"/>
      <protection/>
    </xf>
    <xf numFmtId="41" fontId="5" fillId="0" borderId="17" xfId="50" applyNumberFormat="1" applyFont="1" applyFill="1" applyBorder="1" applyAlignment="1">
      <alignment vertical="center"/>
    </xf>
    <xf numFmtId="41" fontId="5" fillId="0" borderId="21" xfId="50" applyNumberFormat="1" applyFont="1" applyFill="1" applyBorder="1" applyAlignment="1">
      <alignment vertical="center"/>
    </xf>
    <xf numFmtId="41" fontId="4" fillId="0" borderId="0" xfId="50" applyFont="1" applyFill="1" applyAlignment="1">
      <alignment vertical="center"/>
    </xf>
    <xf numFmtId="41" fontId="4" fillId="0" borderId="17" xfId="50" applyFont="1" applyFill="1" applyBorder="1" applyAlignment="1">
      <alignment vertical="center"/>
    </xf>
    <xf numFmtId="192" fontId="4" fillId="0" borderId="17" xfId="0" applyNumberFormat="1" applyFont="1" applyFill="1" applyBorder="1" applyAlignment="1">
      <alignment horizontal="center" vertical="center"/>
    </xf>
    <xf numFmtId="193" fontId="4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1" fontId="5" fillId="0" borderId="0" xfId="50" applyFont="1" applyFill="1" applyBorder="1" applyAlignment="1">
      <alignment horizontal="center" vertical="center"/>
    </xf>
    <xf numFmtId="41" fontId="5" fillId="0" borderId="17" xfId="50" applyFont="1" applyFill="1" applyBorder="1" applyAlignment="1">
      <alignment vertical="center"/>
    </xf>
    <xf numFmtId="41" fontId="5" fillId="0" borderId="20" xfId="50" applyFont="1" applyFill="1" applyBorder="1" applyAlignment="1">
      <alignment vertical="center"/>
    </xf>
    <xf numFmtId="41" fontId="5" fillId="0" borderId="21" xfId="50" applyFont="1" applyFill="1" applyBorder="1" applyAlignment="1">
      <alignment vertical="center"/>
    </xf>
    <xf numFmtId="180" fontId="5" fillId="0" borderId="17" xfId="50" applyNumberFormat="1" applyFont="1" applyFill="1" applyBorder="1" applyAlignment="1">
      <alignment vertical="center"/>
    </xf>
    <xf numFmtId="180" fontId="5" fillId="0" borderId="17" xfId="50" applyNumberFormat="1" applyFont="1" applyFill="1" applyBorder="1" applyAlignment="1">
      <alignment horizontal="right" vertical="center"/>
    </xf>
    <xf numFmtId="180" fontId="5" fillId="0" borderId="21" xfId="50" applyNumberFormat="1" applyFont="1" applyFill="1" applyBorder="1" applyAlignment="1">
      <alignment horizontal="right" vertical="center"/>
    </xf>
    <xf numFmtId="41" fontId="4" fillId="0" borderId="17" xfId="50" applyFont="1" applyFill="1" applyBorder="1" applyAlignment="1">
      <alignment horizontal="right" vertical="center"/>
    </xf>
    <xf numFmtId="41" fontId="4" fillId="0" borderId="0" xfId="50" applyFont="1" applyFill="1" applyBorder="1" applyAlignment="1">
      <alignment horizontal="center" vertical="center"/>
    </xf>
    <xf numFmtId="41" fontId="4" fillId="0" borderId="0" xfId="50" applyFont="1" applyBorder="1" applyAlignment="1">
      <alignment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center" vertical="center"/>
    </xf>
    <xf numFmtId="182" fontId="5" fillId="0" borderId="14" xfId="0" applyNumberFormat="1" applyFont="1" applyFill="1" applyBorder="1" applyAlignment="1">
      <alignment horizontal="center" vertical="center"/>
    </xf>
    <xf numFmtId="182" fontId="5" fillId="0" borderId="21" xfId="0" applyNumberFormat="1" applyFont="1" applyFill="1" applyBorder="1" applyAlignment="1">
      <alignment horizontal="center" vertical="center"/>
    </xf>
    <xf numFmtId="41" fontId="5" fillId="0" borderId="0" xfId="50" applyFont="1" applyFill="1" applyBorder="1" applyAlignment="1">
      <alignment vertical="center"/>
    </xf>
    <xf numFmtId="41" fontId="5" fillId="0" borderId="19" xfId="50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41" fontId="5" fillId="0" borderId="18" xfId="50" applyFont="1" applyFill="1" applyBorder="1" applyAlignment="1">
      <alignment vertical="center"/>
    </xf>
    <xf numFmtId="180" fontId="5" fillId="0" borderId="0" xfId="50" applyNumberFormat="1" applyFont="1" applyFill="1" applyBorder="1" applyAlignment="1">
      <alignment vertical="center"/>
    </xf>
    <xf numFmtId="180" fontId="5" fillId="0" borderId="14" xfId="50" applyNumberFormat="1" applyFont="1" applyFill="1" applyBorder="1" applyAlignment="1">
      <alignment vertical="center"/>
    </xf>
    <xf numFmtId="180" fontId="5" fillId="0" borderId="0" xfId="50" applyNumberFormat="1" applyFont="1" applyFill="1" applyBorder="1" applyAlignment="1">
      <alignment horizontal="right" vertical="center"/>
    </xf>
    <xf numFmtId="180" fontId="5" fillId="0" borderId="14" xfId="5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vertical="center"/>
    </xf>
    <xf numFmtId="41" fontId="15" fillId="0" borderId="17" xfId="72" applyNumberFormat="1" applyFont="1" applyFill="1" applyBorder="1" applyAlignment="1">
      <alignment horizontal="right" vertical="center" wrapText="1"/>
      <protection/>
    </xf>
    <xf numFmtId="41" fontId="4" fillId="0" borderId="17" xfId="51" applyNumberFormat="1" applyFont="1" applyFill="1" applyBorder="1" applyAlignment="1">
      <alignment horizontal="right" vertical="center"/>
    </xf>
    <xf numFmtId="180" fontId="5" fillId="0" borderId="21" xfId="50" applyNumberFormat="1" applyFont="1" applyFill="1" applyBorder="1" applyAlignment="1">
      <alignment vertical="center"/>
    </xf>
    <xf numFmtId="0" fontId="61" fillId="0" borderId="0" xfId="0" applyFont="1" applyFill="1" applyAlignment="1">
      <alignment/>
    </xf>
    <xf numFmtId="41" fontId="4" fillId="0" borderId="17" xfId="72" applyNumberFormat="1" applyFont="1" applyFill="1" applyBorder="1" applyAlignment="1">
      <alignment horizontal="right" vertical="center"/>
      <protection/>
    </xf>
    <xf numFmtId="41" fontId="4" fillId="0" borderId="17" xfId="72" applyNumberFormat="1" applyFont="1" applyFill="1" applyBorder="1" applyAlignment="1">
      <alignment vertical="center"/>
      <protection/>
    </xf>
    <xf numFmtId="184" fontId="5" fillId="0" borderId="18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0" xfId="66" applyNumberFormat="1" applyFont="1" applyFill="1" applyAlignment="1">
      <alignment horizontal="right" vertical="center"/>
    </xf>
    <xf numFmtId="176" fontId="5" fillId="0" borderId="0" xfId="66" applyNumberFormat="1" applyFont="1" applyFill="1" applyAlignment="1">
      <alignment horizontal="right" vertical="center"/>
    </xf>
    <xf numFmtId="176" fontId="25" fillId="0" borderId="0" xfId="51" applyNumberFormat="1" applyFont="1" applyFill="1" applyBorder="1" applyAlignment="1">
      <alignment vertical="center"/>
    </xf>
    <xf numFmtId="183" fontId="25" fillId="0" borderId="0" xfId="51" applyNumberFormat="1" applyFont="1" applyFill="1" applyBorder="1" applyAlignment="1">
      <alignment vertical="center"/>
    </xf>
    <xf numFmtId="176" fontId="25" fillId="0" borderId="0" xfId="51" applyNumberFormat="1" applyFont="1" applyFill="1" applyBorder="1" applyAlignment="1">
      <alignment horizontal="right" vertical="center"/>
    </xf>
    <xf numFmtId="183" fontId="25" fillId="0" borderId="0" xfId="51" applyNumberFormat="1" applyFont="1" applyFill="1" applyBorder="1" applyAlignment="1">
      <alignment horizontal="right" vertical="center"/>
    </xf>
    <xf numFmtId="176" fontId="5" fillId="0" borderId="0" xfId="68" applyNumberFormat="1" applyFont="1" applyFill="1" applyBorder="1" applyAlignment="1">
      <alignment vertical="center"/>
      <protection/>
    </xf>
    <xf numFmtId="176" fontId="62" fillId="0" borderId="0" xfId="51" applyNumberFormat="1" applyFont="1" applyFill="1" applyBorder="1" applyAlignment="1">
      <alignment horizontal="right" vertical="center"/>
    </xf>
    <xf numFmtId="184" fontId="5" fillId="0" borderId="0" xfId="68" applyNumberFormat="1" applyFont="1" applyFill="1" applyBorder="1" applyAlignment="1">
      <alignment horizontal="right" vertical="center"/>
      <protection/>
    </xf>
    <xf numFmtId="184" fontId="5" fillId="0" borderId="0" xfId="68" applyNumberFormat="1" applyFont="1" applyFill="1" applyAlignment="1">
      <alignment horizontal="right" vertical="center"/>
      <protection/>
    </xf>
    <xf numFmtId="182" fontId="5" fillId="0" borderId="0" xfId="0" applyNumberFormat="1" applyFont="1" applyFill="1" applyBorder="1" applyAlignment="1">
      <alignment horizontal="center" vertical="center"/>
    </xf>
    <xf numFmtId="184" fontId="5" fillId="0" borderId="20" xfId="0" applyNumberFormat="1" applyFont="1" applyFill="1" applyBorder="1" applyAlignment="1">
      <alignment horizontal="right" vertical="center"/>
    </xf>
    <xf numFmtId="184" fontId="5" fillId="0" borderId="17" xfId="0" applyNumberFormat="1" applyFont="1" applyFill="1" applyBorder="1" applyAlignment="1">
      <alignment horizontal="right" vertical="center"/>
    </xf>
    <xf numFmtId="184" fontId="5" fillId="0" borderId="17" xfId="68" applyNumberFormat="1" applyFont="1" applyFill="1" applyBorder="1" applyAlignment="1">
      <alignment horizontal="right" vertical="center"/>
      <protection/>
    </xf>
    <xf numFmtId="176" fontId="5" fillId="0" borderId="17" xfId="0" applyNumberFormat="1" applyFont="1" applyFill="1" applyBorder="1" applyAlignment="1">
      <alignment horizontal="right" vertical="center"/>
    </xf>
    <xf numFmtId="41" fontId="5" fillId="0" borderId="14" xfId="50" applyFont="1" applyFill="1" applyBorder="1" applyAlignment="1">
      <alignment horizontal="right" vertical="center"/>
    </xf>
    <xf numFmtId="184" fontId="5" fillId="0" borderId="21" xfId="66" applyNumberFormat="1" applyFont="1" applyFill="1" applyBorder="1" applyAlignment="1">
      <alignment horizontal="right" vertical="center"/>
    </xf>
    <xf numFmtId="176" fontId="5" fillId="0" borderId="15" xfId="66" applyNumberFormat="1" applyFont="1" applyFill="1" applyBorder="1" applyAlignment="1">
      <alignment horizontal="right" vertical="center"/>
    </xf>
    <xf numFmtId="184" fontId="5" fillId="0" borderId="15" xfId="68" applyNumberFormat="1" applyFont="1" applyFill="1" applyBorder="1" applyAlignment="1">
      <alignment horizontal="right" vertical="center"/>
      <protection/>
    </xf>
    <xf numFmtId="184" fontId="5" fillId="0" borderId="21" xfId="0" applyNumberFormat="1" applyFont="1" applyFill="1" applyBorder="1" applyAlignment="1">
      <alignment horizontal="right" vertical="center"/>
    </xf>
    <xf numFmtId="176" fontId="5" fillId="0" borderId="0" xfId="51" applyNumberFormat="1" applyFont="1" applyFill="1" applyBorder="1" applyAlignment="1">
      <alignment vertical="center"/>
    </xf>
    <xf numFmtId="183" fontId="5" fillId="0" borderId="0" xfId="51" applyNumberFormat="1" applyFont="1" applyFill="1" applyBorder="1" applyAlignment="1">
      <alignment vertical="center"/>
    </xf>
    <xf numFmtId="176" fontId="5" fillId="0" borderId="0" xfId="51" applyNumberFormat="1" applyFont="1" applyFill="1" applyBorder="1" applyAlignment="1">
      <alignment horizontal="right" vertical="center"/>
    </xf>
    <xf numFmtId="183" fontId="5" fillId="0" borderId="0" xfId="51" applyNumberFormat="1" applyFont="1" applyFill="1" applyBorder="1" applyAlignment="1">
      <alignment horizontal="right" vertical="center"/>
    </xf>
    <xf numFmtId="41" fontId="4" fillId="0" borderId="19" xfId="50" applyFont="1" applyFill="1" applyBorder="1" applyAlignment="1">
      <alignment horizontal="center" vertical="center"/>
    </xf>
    <xf numFmtId="188" fontId="4" fillId="0" borderId="19" xfId="0" applyNumberFormat="1" applyFont="1" applyFill="1" applyBorder="1" applyAlignment="1">
      <alignment horizontal="center" vertical="center"/>
    </xf>
    <xf numFmtId="192" fontId="4" fillId="0" borderId="15" xfId="0" applyNumberFormat="1" applyFont="1" applyFill="1" applyBorder="1" applyAlignment="1">
      <alignment horizontal="center" vertical="center"/>
    </xf>
    <xf numFmtId="41" fontId="4" fillId="0" borderId="14" xfId="50" applyFont="1" applyFill="1" applyBorder="1" applyAlignment="1">
      <alignment vertical="center"/>
    </xf>
    <xf numFmtId="41" fontId="4" fillId="0" borderId="21" xfId="5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78" fontId="4" fillId="0" borderId="22" xfId="0" applyNumberFormat="1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41" fontId="4" fillId="0" borderId="25" xfId="50" applyFont="1" applyFill="1" applyBorder="1" applyAlignment="1">
      <alignment horizontal="center" vertical="center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95" xfId="63"/>
    <cellStyle name="콤마_95" xfId="64"/>
    <cellStyle name="Currency" xfId="65"/>
    <cellStyle name="Currency [0]" xfId="66"/>
    <cellStyle name="표준 2" xfId="67"/>
    <cellStyle name="표준_Sheet1" xfId="68"/>
    <cellStyle name="표준_Sheet2" xfId="69"/>
    <cellStyle name="표준_Sheet3 (2)" xfId="70"/>
    <cellStyle name="표준_Sheet3 (7)" xfId="71"/>
    <cellStyle name="표준_토지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19"/>
  <sheetViews>
    <sheetView zoomScale="73" zoomScaleNormal="73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7" sqref="B17:AJ17"/>
    </sheetView>
  </sheetViews>
  <sheetFormatPr defaultColWidth="8.88671875" defaultRowHeight="13.5"/>
  <cols>
    <col min="1" max="1" width="6.5546875" style="1" customWidth="1"/>
    <col min="2" max="2" width="10.21484375" style="1" customWidth="1"/>
    <col min="3" max="3" width="9.77734375" style="1" customWidth="1"/>
    <col min="4" max="4" width="10.21484375" style="1" customWidth="1"/>
    <col min="5" max="5" width="8.5546875" style="1" customWidth="1"/>
    <col min="6" max="6" width="8.4453125" style="1" customWidth="1"/>
    <col min="7" max="7" width="7.77734375" style="1" customWidth="1"/>
    <col min="8" max="8" width="7.10546875" style="1" customWidth="1"/>
    <col min="9" max="10" width="8.5546875" style="1" customWidth="1"/>
    <col min="11" max="11" width="7.3359375" style="1" customWidth="1"/>
    <col min="12" max="14" width="9.21484375" style="1" customWidth="1"/>
    <col min="15" max="15" width="7.3359375" style="1" customWidth="1"/>
    <col min="16" max="16" width="8.5546875" style="1" customWidth="1"/>
    <col min="17" max="17" width="9.5546875" style="1" customWidth="1"/>
    <col min="18" max="28" width="8.5546875" style="1" customWidth="1"/>
    <col min="29" max="29" width="7.21484375" style="1" customWidth="1"/>
    <col min="30" max="30" width="8.5546875" style="1" customWidth="1"/>
    <col min="31" max="34" width="8.88671875" style="1" customWidth="1"/>
    <col min="35" max="35" width="4.5546875" style="1" customWidth="1"/>
    <col min="36" max="16384" width="8.88671875" style="1" customWidth="1"/>
  </cols>
  <sheetData>
    <row r="1" spans="11:16" s="3" customFormat="1" ht="19.5" customHeight="1">
      <c r="K1" s="15" t="s">
        <v>0</v>
      </c>
      <c r="L1" s="15"/>
      <c r="M1" s="15"/>
      <c r="N1" s="15"/>
      <c r="O1" s="15"/>
      <c r="P1" s="15"/>
    </row>
    <row r="2" spans="1:16" s="3" customFormat="1" ht="19.5" customHeight="1">
      <c r="A2" s="263" t="s">
        <v>246</v>
      </c>
      <c r="B2" s="263"/>
      <c r="C2" s="263"/>
      <c r="D2" s="263"/>
      <c r="E2" s="263"/>
      <c r="F2" s="263"/>
      <c r="K2" s="15"/>
      <c r="L2" s="15"/>
      <c r="M2" s="15"/>
      <c r="N2" s="15"/>
      <c r="O2" s="15"/>
      <c r="P2" s="15"/>
    </row>
    <row r="3" s="3" customFormat="1" ht="14.25"/>
    <row r="4" spans="1:2" s="6" customFormat="1" ht="30" customHeight="1">
      <c r="A4" s="32" t="s">
        <v>97</v>
      </c>
      <c r="B4" s="32"/>
    </row>
    <row r="5" spans="1:36" s="6" customFormat="1" ht="19.5" customHeight="1">
      <c r="A5" s="270" t="s">
        <v>107</v>
      </c>
      <c r="B5" s="281" t="s">
        <v>38</v>
      </c>
      <c r="C5" s="269"/>
      <c r="D5" s="270"/>
      <c r="E5" s="272" t="s">
        <v>87</v>
      </c>
      <c r="F5" s="281" t="s">
        <v>88</v>
      </c>
      <c r="G5" s="269"/>
      <c r="H5" s="269"/>
      <c r="I5" s="269"/>
      <c r="J5" s="269"/>
      <c r="K5" s="269"/>
      <c r="L5" s="269"/>
      <c r="M5" s="269"/>
      <c r="N5" s="269"/>
      <c r="O5" s="269"/>
      <c r="P5" s="281" t="s">
        <v>89</v>
      </c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70"/>
      <c r="AC5" s="273" t="s">
        <v>90</v>
      </c>
      <c r="AD5" s="281" t="s">
        <v>93</v>
      </c>
      <c r="AE5" s="269"/>
      <c r="AF5" s="269"/>
      <c r="AG5" s="269"/>
      <c r="AH5" s="269"/>
      <c r="AI5" s="269"/>
      <c r="AJ5" s="99"/>
    </row>
    <row r="6" spans="1:36" s="6" customFormat="1" ht="19.5" customHeight="1">
      <c r="A6" s="270"/>
      <c r="B6" s="260" t="s">
        <v>37</v>
      </c>
      <c r="C6" s="296" t="s">
        <v>92</v>
      </c>
      <c r="D6" s="296" t="s">
        <v>94</v>
      </c>
      <c r="E6" s="272"/>
      <c r="F6" s="272" t="s">
        <v>37</v>
      </c>
      <c r="G6" s="273" t="s">
        <v>41</v>
      </c>
      <c r="H6" s="273"/>
      <c r="I6" s="273"/>
      <c r="J6" s="273"/>
      <c r="K6" s="273"/>
      <c r="L6" s="273"/>
      <c r="M6" s="273"/>
      <c r="N6" s="273"/>
      <c r="O6" s="281"/>
      <c r="P6" s="273" t="s">
        <v>45</v>
      </c>
      <c r="Q6" s="273"/>
      <c r="R6" s="273"/>
      <c r="S6" s="273"/>
      <c r="T6" s="273"/>
      <c r="U6" s="273" t="s">
        <v>46</v>
      </c>
      <c r="V6" s="273"/>
      <c r="W6" s="273"/>
      <c r="X6" s="273"/>
      <c r="Y6" s="273" t="s">
        <v>47</v>
      </c>
      <c r="Z6" s="273"/>
      <c r="AA6" s="273"/>
      <c r="AB6" s="273"/>
      <c r="AC6" s="273"/>
      <c r="AD6" s="273" t="s">
        <v>135</v>
      </c>
      <c r="AE6" s="272" t="s">
        <v>98</v>
      </c>
      <c r="AF6" s="272" t="s">
        <v>99</v>
      </c>
      <c r="AG6" s="272" t="s">
        <v>100</v>
      </c>
      <c r="AH6" s="272" t="s">
        <v>91</v>
      </c>
      <c r="AI6" s="301" t="s">
        <v>137</v>
      </c>
      <c r="AJ6" s="302"/>
    </row>
    <row r="7" spans="1:36" s="6" customFormat="1" ht="19.5" customHeight="1">
      <c r="A7" s="270"/>
      <c r="B7" s="256"/>
      <c r="C7" s="261"/>
      <c r="D7" s="261"/>
      <c r="E7" s="272"/>
      <c r="F7" s="272"/>
      <c r="G7" s="273" t="s">
        <v>42</v>
      </c>
      <c r="H7" s="260" t="s">
        <v>43</v>
      </c>
      <c r="I7" s="273"/>
      <c r="J7" s="273"/>
      <c r="K7" s="297" t="s">
        <v>76</v>
      </c>
      <c r="L7" s="298"/>
      <c r="M7" s="298"/>
      <c r="N7" s="299"/>
      <c r="O7" s="300" t="s">
        <v>48</v>
      </c>
      <c r="P7" s="272" t="s">
        <v>36</v>
      </c>
      <c r="Q7" s="272" t="s">
        <v>49</v>
      </c>
      <c r="R7" s="272" t="s">
        <v>50</v>
      </c>
      <c r="S7" s="272" t="s">
        <v>51</v>
      </c>
      <c r="T7" s="272" t="s">
        <v>52</v>
      </c>
      <c r="U7" s="272" t="s">
        <v>53</v>
      </c>
      <c r="V7" s="272" t="s">
        <v>54</v>
      </c>
      <c r="W7" s="272" t="s">
        <v>50</v>
      </c>
      <c r="X7" s="272" t="s">
        <v>44</v>
      </c>
      <c r="Y7" s="273" t="s">
        <v>53</v>
      </c>
      <c r="Z7" s="273" t="s">
        <v>55</v>
      </c>
      <c r="AA7" s="273" t="s">
        <v>56</v>
      </c>
      <c r="AB7" s="273" t="s">
        <v>57</v>
      </c>
      <c r="AC7" s="273"/>
      <c r="AD7" s="273"/>
      <c r="AE7" s="273"/>
      <c r="AF7" s="273"/>
      <c r="AG7" s="273"/>
      <c r="AH7" s="273"/>
      <c r="AI7" s="303"/>
      <c r="AJ7" s="304"/>
    </row>
    <row r="8" spans="1:36" s="6" customFormat="1" ht="29.25" customHeight="1">
      <c r="A8" s="270"/>
      <c r="B8" s="257"/>
      <c r="C8" s="262"/>
      <c r="D8" s="262"/>
      <c r="E8" s="272"/>
      <c r="F8" s="272"/>
      <c r="G8" s="273"/>
      <c r="H8" s="12"/>
      <c r="I8" s="7" t="s">
        <v>58</v>
      </c>
      <c r="J8" s="7" t="s">
        <v>59</v>
      </c>
      <c r="K8" s="48"/>
      <c r="L8" s="47" t="s">
        <v>77</v>
      </c>
      <c r="M8" s="47" t="s">
        <v>78</v>
      </c>
      <c r="N8" s="47" t="s">
        <v>79</v>
      </c>
      <c r="O8" s="300"/>
      <c r="P8" s="272"/>
      <c r="Q8" s="272"/>
      <c r="R8" s="272"/>
      <c r="S8" s="272"/>
      <c r="T8" s="272"/>
      <c r="U8" s="272"/>
      <c r="V8" s="272"/>
      <c r="W8" s="272"/>
      <c r="X8" s="272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98"/>
      <c r="AJ8" s="100" t="s">
        <v>136</v>
      </c>
    </row>
    <row r="9" spans="1:36" s="30" customFormat="1" ht="27" customHeight="1">
      <c r="A9" s="10">
        <v>2009</v>
      </c>
      <c r="B9" s="14">
        <v>176151</v>
      </c>
      <c r="C9" s="13">
        <v>176151</v>
      </c>
      <c r="D9" s="59" t="s">
        <v>109</v>
      </c>
      <c r="E9" s="60">
        <v>17.44</v>
      </c>
      <c r="F9" s="60">
        <v>17.44</v>
      </c>
      <c r="G9" s="61">
        <v>7.13</v>
      </c>
      <c r="H9" s="62">
        <v>0</v>
      </c>
      <c r="I9" s="62">
        <v>0</v>
      </c>
      <c r="J9" s="62">
        <v>0</v>
      </c>
      <c r="K9" s="52">
        <v>7.1</v>
      </c>
      <c r="L9" s="61">
        <v>1.9</v>
      </c>
      <c r="M9" s="61">
        <v>4.72</v>
      </c>
      <c r="N9" s="61">
        <v>0.48</v>
      </c>
      <c r="O9" s="167">
        <v>0.03</v>
      </c>
      <c r="P9" s="51">
        <v>1.05</v>
      </c>
      <c r="Q9" s="59">
        <v>0</v>
      </c>
      <c r="R9" s="60">
        <v>0.47</v>
      </c>
      <c r="S9" s="60">
        <v>0.58</v>
      </c>
      <c r="T9" s="62">
        <v>0</v>
      </c>
      <c r="U9" s="59">
        <v>0</v>
      </c>
      <c r="V9" s="62">
        <v>0</v>
      </c>
      <c r="W9" s="62">
        <v>0</v>
      </c>
      <c r="X9" s="62">
        <v>0</v>
      </c>
      <c r="Y9" s="51">
        <v>9.26</v>
      </c>
      <c r="Z9" s="59" t="s">
        <v>109</v>
      </c>
      <c r="AA9" s="59" t="s">
        <v>109</v>
      </c>
      <c r="AB9" s="52">
        <v>9.26</v>
      </c>
      <c r="AC9" s="171">
        <v>0</v>
      </c>
      <c r="AD9" s="77">
        <v>0</v>
      </c>
      <c r="AE9" s="77">
        <v>0</v>
      </c>
      <c r="AF9" s="77">
        <v>0</v>
      </c>
      <c r="AG9" s="77">
        <v>0</v>
      </c>
      <c r="AH9" s="77">
        <v>0</v>
      </c>
      <c r="AI9" s="77">
        <v>0</v>
      </c>
      <c r="AJ9" s="203">
        <v>0</v>
      </c>
    </row>
    <row r="10" spans="1:36" s="30" customFormat="1" ht="27" customHeight="1">
      <c r="A10" s="10">
        <v>2010</v>
      </c>
      <c r="B10" s="14">
        <v>176151</v>
      </c>
      <c r="C10" s="13">
        <v>176151</v>
      </c>
      <c r="D10" s="59" t="s">
        <v>109</v>
      </c>
      <c r="E10" s="60">
        <v>17.44</v>
      </c>
      <c r="F10" s="60">
        <v>17.44</v>
      </c>
      <c r="G10" s="61">
        <v>7.13</v>
      </c>
      <c r="H10" s="62">
        <v>0</v>
      </c>
      <c r="I10" s="62">
        <v>0</v>
      </c>
      <c r="J10" s="62">
        <v>0</v>
      </c>
      <c r="K10" s="52">
        <v>7.1</v>
      </c>
      <c r="L10" s="61">
        <v>1.9</v>
      </c>
      <c r="M10" s="61">
        <v>4.72</v>
      </c>
      <c r="N10" s="61">
        <v>0.48</v>
      </c>
      <c r="O10" s="168">
        <v>0.03</v>
      </c>
      <c r="P10" s="51">
        <v>1.05</v>
      </c>
      <c r="Q10" s="59">
        <v>0</v>
      </c>
      <c r="R10" s="60">
        <v>0.47</v>
      </c>
      <c r="S10" s="60">
        <v>0.58</v>
      </c>
      <c r="T10" s="62">
        <v>0</v>
      </c>
      <c r="U10" s="59">
        <v>0</v>
      </c>
      <c r="V10" s="62">
        <v>0</v>
      </c>
      <c r="W10" s="62">
        <v>0</v>
      </c>
      <c r="X10" s="62">
        <v>0</v>
      </c>
      <c r="Y10" s="51">
        <v>9.26</v>
      </c>
      <c r="Z10" s="59" t="s">
        <v>109</v>
      </c>
      <c r="AA10" s="59" t="s">
        <v>109</v>
      </c>
      <c r="AB10" s="52">
        <v>9.26</v>
      </c>
      <c r="AC10" s="172">
        <v>0</v>
      </c>
      <c r="AD10" s="77">
        <v>0</v>
      </c>
      <c r="AE10" s="77">
        <v>0</v>
      </c>
      <c r="AF10" s="77">
        <v>0</v>
      </c>
      <c r="AG10" s="77">
        <v>0</v>
      </c>
      <c r="AH10" s="77">
        <v>0</v>
      </c>
      <c r="AI10" s="77">
        <v>0</v>
      </c>
      <c r="AJ10" s="203">
        <v>0</v>
      </c>
    </row>
    <row r="11" spans="1:36" s="30" customFormat="1" ht="27" customHeight="1">
      <c r="A11" s="10">
        <v>2011</v>
      </c>
      <c r="B11" s="14">
        <v>169095</v>
      </c>
      <c r="C11" s="13">
        <v>169095</v>
      </c>
      <c r="D11" s="59">
        <v>0</v>
      </c>
      <c r="E11" s="60">
        <v>17.439999999999998</v>
      </c>
      <c r="F11" s="60">
        <v>17.44</v>
      </c>
      <c r="G11" s="61">
        <v>8.1</v>
      </c>
      <c r="H11" s="62">
        <v>0</v>
      </c>
      <c r="I11" s="62">
        <v>0</v>
      </c>
      <c r="J11" s="62">
        <v>0</v>
      </c>
      <c r="K11" s="52">
        <v>8.06</v>
      </c>
      <c r="L11" s="61">
        <v>2.04</v>
      </c>
      <c r="M11" s="61">
        <v>4.98</v>
      </c>
      <c r="N11" s="61">
        <v>1.04</v>
      </c>
      <c r="O11" s="168">
        <v>0.04</v>
      </c>
      <c r="P11" s="51">
        <v>1.05</v>
      </c>
      <c r="Q11" s="59">
        <v>0</v>
      </c>
      <c r="R11" s="60">
        <v>0.4</v>
      </c>
      <c r="S11" s="60">
        <v>0.65</v>
      </c>
      <c r="T11" s="62">
        <v>0</v>
      </c>
      <c r="U11" s="59">
        <v>0</v>
      </c>
      <c r="V11" s="62">
        <v>0</v>
      </c>
      <c r="W11" s="62">
        <v>0</v>
      </c>
      <c r="X11" s="62">
        <v>0</v>
      </c>
      <c r="Y11" s="51">
        <v>8.29</v>
      </c>
      <c r="Z11" s="59">
        <v>0</v>
      </c>
      <c r="AA11" s="59">
        <v>0</v>
      </c>
      <c r="AB11" s="52">
        <v>8.29</v>
      </c>
      <c r="AC11" s="172">
        <v>0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203">
        <v>0</v>
      </c>
    </row>
    <row r="12" spans="1:36" s="3" customFormat="1" ht="27" customHeight="1">
      <c r="A12" s="10">
        <v>2012</v>
      </c>
      <c r="B12" s="14">
        <v>169616</v>
      </c>
      <c r="C12" s="14">
        <v>169616</v>
      </c>
      <c r="D12" s="26">
        <v>0</v>
      </c>
      <c r="E12" s="60">
        <v>17.435317</v>
      </c>
      <c r="F12" s="60">
        <v>17.435317</v>
      </c>
      <c r="G12" s="61">
        <v>8.103965</v>
      </c>
      <c r="H12" s="26">
        <v>0</v>
      </c>
      <c r="I12" s="26">
        <v>0</v>
      </c>
      <c r="J12" s="26">
        <v>0</v>
      </c>
      <c r="K12" s="61">
        <v>8.063065</v>
      </c>
      <c r="L12" s="61">
        <v>2.031444</v>
      </c>
      <c r="M12" s="61">
        <v>4.889507</v>
      </c>
      <c r="N12" s="61">
        <v>1.142114</v>
      </c>
      <c r="O12" s="169">
        <v>0.0409</v>
      </c>
      <c r="P12" s="60">
        <v>1.045866</v>
      </c>
      <c r="Q12" s="60">
        <v>0</v>
      </c>
      <c r="R12" s="60">
        <v>0.398405</v>
      </c>
      <c r="S12" s="60">
        <v>0.647461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60">
        <v>8.285486</v>
      </c>
      <c r="Z12" s="26">
        <v>0</v>
      </c>
      <c r="AA12" s="26">
        <v>0</v>
      </c>
      <c r="AB12" s="60">
        <v>8.285486</v>
      </c>
      <c r="AC12" s="81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203">
        <v>0</v>
      </c>
    </row>
    <row r="13" spans="1:36" s="3" customFormat="1" ht="27" customHeight="1">
      <c r="A13" s="10">
        <v>2013</v>
      </c>
      <c r="B13" s="14">
        <v>167020</v>
      </c>
      <c r="C13" s="14">
        <v>167020</v>
      </c>
      <c r="D13" s="26">
        <v>0</v>
      </c>
      <c r="E13" s="60">
        <v>17.435317</v>
      </c>
      <c r="F13" s="60">
        <v>17.435317</v>
      </c>
      <c r="G13" s="61">
        <v>8.103965</v>
      </c>
      <c r="H13" s="26">
        <v>0</v>
      </c>
      <c r="I13" s="26">
        <v>0</v>
      </c>
      <c r="J13" s="26">
        <v>0</v>
      </c>
      <c r="K13" s="61">
        <v>8.063065</v>
      </c>
      <c r="L13" s="61">
        <v>2.031444</v>
      </c>
      <c r="M13" s="61">
        <v>4.889507</v>
      </c>
      <c r="N13" s="61">
        <v>1.142114</v>
      </c>
      <c r="O13" s="169">
        <v>0.0409</v>
      </c>
      <c r="P13" s="60">
        <v>1.045866</v>
      </c>
      <c r="Q13" s="60">
        <v>0</v>
      </c>
      <c r="R13" s="60">
        <v>0.398405</v>
      </c>
      <c r="S13" s="60">
        <v>0.647461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60">
        <v>8.285486</v>
      </c>
      <c r="Z13" s="26">
        <v>0</v>
      </c>
      <c r="AA13" s="26">
        <v>0</v>
      </c>
      <c r="AB13" s="60">
        <v>8.285486</v>
      </c>
      <c r="AC13" s="81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0</v>
      </c>
      <c r="AJ13" s="203">
        <v>0</v>
      </c>
    </row>
    <row r="14" spans="1:45" s="30" customFormat="1" ht="27" customHeight="1">
      <c r="A14" s="121">
        <v>2014</v>
      </c>
      <c r="B14" s="142">
        <v>164483</v>
      </c>
      <c r="C14" s="108">
        <v>164483</v>
      </c>
      <c r="D14" s="108">
        <v>0</v>
      </c>
      <c r="E14" s="143">
        <v>17.44</v>
      </c>
      <c r="F14" s="143">
        <v>17.44</v>
      </c>
      <c r="G14" s="144">
        <v>8.1</v>
      </c>
      <c r="H14" s="106">
        <v>0</v>
      </c>
      <c r="I14" s="106">
        <v>0</v>
      </c>
      <c r="J14" s="106">
        <v>0</v>
      </c>
      <c r="K14" s="144">
        <v>8.06</v>
      </c>
      <c r="L14" s="144">
        <v>2.03</v>
      </c>
      <c r="M14" s="144">
        <v>4.89</v>
      </c>
      <c r="N14" s="144">
        <v>1.14</v>
      </c>
      <c r="O14" s="170">
        <v>0.04</v>
      </c>
      <c r="P14" s="143">
        <v>1.05</v>
      </c>
      <c r="Q14" s="143">
        <v>0</v>
      </c>
      <c r="R14" s="143">
        <v>0.4</v>
      </c>
      <c r="S14" s="143">
        <v>0.65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43">
        <v>8.29</v>
      </c>
      <c r="Z14" s="106">
        <v>0</v>
      </c>
      <c r="AA14" s="106">
        <v>0</v>
      </c>
      <c r="AB14" s="143">
        <v>8.29</v>
      </c>
      <c r="AC14" s="166">
        <v>0</v>
      </c>
      <c r="AD14" s="190">
        <v>0</v>
      </c>
      <c r="AE14" s="190">
        <v>0</v>
      </c>
      <c r="AF14" s="190">
        <v>0</v>
      </c>
      <c r="AG14" s="190">
        <v>0</v>
      </c>
      <c r="AH14" s="190">
        <v>0</v>
      </c>
      <c r="AI14" s="190">
        <v>0</v>
      </c>
      <c r="AJ14" s="201">
        <v>0</v>
      </c>
      <c r="AK14" s="112"/>
      <c r="AL14" s="112"/>
      <c r="AM14" s="65"/>
      <c r="AN14" s="65"/>
      <c r="AO14" s="65"/>
      <c r="AP14" s="65"/>
      <c r="AQ14" s="65"/>
      <c r="AR14" s="65"/>
      <c r="AS14" s="65"/>
    </row>
    <row r="15" spans="1:2" s="31" customFormat="1" ht="18.75" customHeight="1">
      <c r="A15" s="15" t="s">
        <v>247</v>
      </c>
      <c r="B15" s="15"/>
    </row>
    <row r="16" spans="1:2" ht="19.5" customHeight="1">
      <c r="A16" s="3" t="s">
        <v>101</v>
      </c>
      <c r="B16" s="3"/>
    </row>
    <row r="19" ht="14.25">
      <c r="H19" s="1" t="s">
        <v>190</v>
      </c>
    </row>
  </sheetData>
  <sheetProtection/>
  <mergeCells count="39">
    <mergeCell ref="AI6:AJ7"/>
    <mergeCell ref="A2:F2"/>
    <mergeCell ref="AD5:AI5"/>
    <mergeCell ref="AE6:AE8"/>
    <mergeCell ref="AH6:AH8"/>
    <mergeCell ref="AF6:AF8"/>
    <mergeCell ref="AG6:AG8"/>
    <mergeCell ref="U6:X6"/>
    <mergeCell ref="Y6:AB6"/>
    <mergeCell ref="AA7:AA8"/>
    <mergeCell ref="AB7:AB8"/>
    <mergeCell ref="AC5:AC8"/>
    <mergeCell ref="AD6:AD8"/>
    <mergeCell ref="P5:AB5"/>
    <mergeCell ref="W7:W8"/>
    <mergeCell ref="X7:X8"/>
    <mergeCell ref="Y7:Y8"/>
    <mergeCell ref="Z7:Z8"/>
    <mergeCell ref="P6:T6"/>
    <mergeCell ref="U7:U8"/>
    <mergeCell ref="V7:V8"/>
    <mergeCell ref="H7:J7"/>
    <mergeCell ref="K7:N7"/>
    <mergeCell ref="O7:O8"/>
    <mergeCell ref="T7:T8"/>
    <mergeCell ref="S7:S8"/>
    <mergeCell ref="P7:P8"/>
    <mergeCell ref="Q7:Q8"/>
    <mergeCell ref="R7:R8"/>
    <mergeCell ref="A5:A8"/>
    <mergeCell ref="C6:C8"/>
    <mergeCell ref="D6:D8"/>
    <mergeCell ref="F6:F8"/>
    <mergeCell ref="E5:E8"/>
    <mergeCell ref="F5:O5"/>
    <mergeCell ref="B5:D5"/>
    <mergeCell ref="B6:B8"/>
    <mergeCell ref="G6:O6"/>
    <mergeCell ref="G7:G8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showZeros="0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:AA15"/>
    </sheetView>
  </sheetViews>
  <sheetFormatPr defaultColWidth="8.88671875" defaultRowHeight="13.5"/>
  <cols>
    <col min="1" max="1" width="9.10546875" style="1" customWidth="1"/>
    <col min="2" max="10" width="6.10546875" style="1" customWidth="1"/>
    <col min="11" max="11" width="7.4453125" style="1" customWidth="1"/>
    <col min="12" max="16" width="6.10546875" style="1" customWidth="1"/>
    <col min="17" max="17" width="7.3359375" style="1" customWidth="1"/>
    <col min="18" max="22" width="6.10546875" style="1" customWidth="1"/>
    <col min="23" max="23" width="8.10546875" style="1" customWidth="1"/>
    <col min="24" max="16384" width="8.88671875" style="1" customWidth="1"/>
  </cols>
  <sheetData>
    <row r="2" spans="1:9" s="3" customFormat="1" ht="20.25" customHeight="1">
      <c r="A2" s="263" t="s">
        <v>248</v>
      </c>
      <c r="B2" s="263"/>
      <c r="C2" s="263"/>
      <c r="D2" s="263"/>
      <c r="E2" s="263"/>
      <c r="F2" s="24"/>
      <c r="G2" s="15" t="s">
        <v>0</v>
      </c>
      <c r="H2" s="15" t="s">
        <v>0</v>
      </c>
      <c r="I2" s="15" t="s">
        <v>0</v>
      </c>
    </row>
    <row r="3" s="3" customFormat="1" ht="16.5" customHeight="1"/>
    <row r="4" spans="1:23" s="33" customFormat="1" ht="20.25" customHeight="1">
      <c r="A4" s="32" t="s">
        <v>102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7" s="33" customFormat="1" ht="21.75" customHeight="1">
      <c r="A5" s="279" t="s">
        <v>106</v>
      </c>
      <c r="B5" s="280" t="s">
        <v>61</v>
      </c>
      <c r="C5" s="275"/>
      <c r="D5" s="275"/>
      <c r="E5" s="275"/>
      <c r="F5" s="275"/>
      <c r="G5" s="275"/>
      <c r="H5" s="275"/>
      <c r="I5" s="275"/>
      <c r="J5" s="310" t="s">
        <v>149</v>
      </c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05" t="s">
        <v>150</v>
      </c>
      <c r="AA5" s="306"/>
    </row>
    <row r="6" spans="1:27" s="33" customFormat="1" ht="21.75" customHeight="1">
      <c r="A6" s="279"/>
      <c r="B6" s="280" t="s">
        <v>4</v>
      </c>
      <c r="C6" s="275"/>
      <c r="D6" s="275" t="s">
        <v>62</v>
      </c>
      <c r="E6" s="275"/>
      <c r="F6" s="275" t="s">
        <v>72</v>
      </c>
      <c r="G6" s="275"/>
      <c r="H6" s="275" t="s">
        <v>63</v>
      </c>
      <c r="I6" s="275"/>
      <c r="J6" s="275" t="s">
        <v>4</v>
      </c>
      <c r="K6" s="275"/>
      <c r="L6" s="275" t="s">
        <v>151</v>
      </c>
      <c r="M6" s="275"/>
      <c r="N6" s="275" t="s">
        <v>152</v>
      </c>
      <c r="O6" s="275"/>
      <c r="P6" s="275" t="s">
        <v>153</v>
      </c>
      <c r="Q6" s="275"/>
      <c r="R6" s="276" t="s">
        <v>154</v>
      </c>
      <c r="S6" s="280"/>
      <c r="T6" s="276" t="s">
        <v>155</v>
      </c>
      <c r="U6" s="280"/>
      <c r="V6" s="275" t="s">
        <v>156</v>
      </c>
      <c r="W6" s="275"/>
      <c r="X6" s="275" t="s">
        <v>157</v>
      </c>
      <c r="Y6" s="275"/>
      <c r="Z6" s="307"/>
      <c r="AA6" s="308"/>
    </row>
    <row r="7" spans="1:27" s="33" customFormat="1" ht="22.5" customHeight="1">
      <c r="A7" s="279"/>
      <c r="B7" s="28" t="s">
        <v>64</v>
      </c>
      <c r="C7" s="27" t="s">
        <v>23</v>
      </c>
      <c r="D7" s="27" t="s">
        <v>64</v>
      </c>
      <c r="E7" s="27" t="s">
        <v>23</v>
      </c>
      <c r="F7" s="27" t="s">
        <v>64</v>
      </c>
      <c r="G7" s="27" t="s">
        <v>23</v>
      </c>
      <c r="H7" s="27" t="s">
        <v>64</v>
      </c>
      <c r="I7" s="27" t="s">
        <v>23</v>
      </c>
      <c r="J7" s="27" t="s">
        <v>158</v>
      </c>
      <c r="K7" s="27" t="s">
        <v>159</v>
      </c>
      <c r="L7" s="27" t="s">
        <v>160</v>
      </c>
      <c r="M7" s="27" t="s">
        <v>161</v>
      </c>
      <c r="N7" s="27" t="s">
        <v>160</v>
      </c>
      <c r="O7" s="177" t="s">
        <v>161</v>
      </c>
      <c r="P7" s="27" t="s">
        <v>160</v>
      </c>
      <c r="Q7" s="27" t="s">
        <v>161</v>
      </c>
      <c r="R7" s="27" t="s">
        <v>160</v>
      </c>
      <c r="S7" s="27" t="s">
        <v>161</v>
      </c>
      <c r="T7" s="27" t="s">
        <v>160</v>
      </c>
      <c r="U7" s="27" t="s">
        <v>161</v>
      </c>
      <c r="V7" s="27" t="s">
        <v>160</v>
      </c>
      <c r="W7" s="23" t="s">
        <v>161</v>
      </c>
      <c r="X7" s="27" t="s">
        <v>160</v>
      </c>
      <c r="Y7" s="23" t="s">
        <v>161</v>
      </c>
      <c r="Z7" s="27" t="s">
        <v>160</v>
      </c>
      <c r="AA7" s="23" t="s">
        <v>161</v>
      </c>
    </row>
    <row r="8" spans="1:27" s="73" customFormat="1" ht="27" customHeight="1">
      <c r="A8" s="204" t="s">
        <v>130</v>
      </c>
      <c r="B8" s="55">
        <v>0</v>
      </c>
      <c r="C8" s="56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178">
        <v>0</v>
      </c>
      <c r="J8" s="78">
        <v>24</v>
      </c>
      <c r="K8" s="78">
        <v>123</v>
      </c>
      <c r="L8" s="78">
        <v>18</v>
      </c>
      <c r="M8" s="78">
        <v>32</v>
      </c>
      <c r="N8" s="78">
        <v>4</v>
      </c>
      <c r="O8" s="180">
        <v>5</v>
      </c>
      <c r="P8" s="78">
        <v>2</v>
      </c>
      <c r="Q8" s="78">
        <v>86</v>
      </c>
      <c r="R8" s="78">
        <v>0</v>
      </c>
      <c r="S8" s="78">
        <v>0</v>
      </c>
      <c r="T8" s="78">
        <v>0</v>
      </c>
      <c r="U8" s="78">
        <v>0</v>
      </c>
      <c r="V8" s="73">
        <v>0</v>
      </c>
      <c r="W8" s="73">
        <v>0</v>
      </c>
      <c r="X8" s="73">
        <v>0</v>
      </c>
      <c r="Y8" s="181">
        <v>0</v>
      </c>
      <c r="Z8" s="78">
        <v>1</v>
      </c>
      <c r="AA8" s="78">
        <v>16794</v>
      </c>
    </row>
    <row r="9" spans="1:27" s="73" customFormat="1" ht="27" customHeight="1">
      <c r="A9" s="204" t="s">
        <v>227</v>
      </c>
      <c r="B9" s="55">
        <v>0</v>
      </c>
      <c r="C9" s="56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179">
        <v>0</v>
      </c>
      <c r="J9" s="78">
        <v>26</v>
      </c>
      <c r="K9" s="78">
        <v>125</v>
      </c>
      <c r="L9" s="78">
        <v>18</v>
      </c>
      <c r="M9" s="78">
        <v>32</v>
      </c>
      <c r="N9" s="78">
        <v>6</v>
      </c>
      <c r="O9" s="78">
        <v>7</v>
      </c>
      <c r="P9" s="78">
        <v>2</v>
      </c>
      <c r="Q9" s="78">
        <v>86</v>
      </c>
      <c r="R9" s="78">
        <v>0</v>
      </c>
      <c r="S9" s="78">
        <v>0</v>
      </c>
      <c r="T9" s="78">
        <v>0</v>
      </c>
      <c r="U9" s="78">
        <v>0</v>
      </c>
      <c r="V9" s="73">
        <v>0</v>
      </c>
      <c r="W9" s="73">
        <v>0</v>
      </c>
      <c r="X9" s="73">
        <v>0</v>
      </c>
      <c r="Y9" s="182">
        <v>0</v>
      </c>
      <c r="Z9" s="78">
        <v>1</v>
      </c>
      <c r="AA9" s="78">
        <v>16794</v>
      </c>
    </row>
    <row r="10" spans="1:27" s="73" customFormat="1" ht="27" customHeight="1">
      <c r="A10" s="204" t="s">
        <v>228</v>
      </c>
      <c r="B10" s="55">
        <v>0</v>
      </c>
      <c r="C10" s="56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179">
        <v>0</v>
      </c>
      <c r="J10" s="78">
        <v>28</v>
      </c>
      <c r="K10" s="78">
        <v>3724</v>
      </c>
      <c r="L10" s="78">
        <v>18</v>
      </c>
      <c r="M10" s="78">
        <v>32</v>
      </c>
      <c r="N10" s="78">
        <v>6</v>
      </c>
      <c r="O10" s="78">
        <v>7</v>
      </c>
      <c r="P10" s="78">
        <v>3</v>
      </c>
      <c r="Q10" s="78">
        <v>3671</v>
      </c>
      <c r="R10" s="78">
        <v>1</v>
      </c>
      <c r="S10" s="78">
        <v>14</v>
      </c>
      <c r="T10" s="78">
        <v>0</v>
      </c>
      <c r="U10" s="78">
        <v>0</v>
      </c>
      <c r="V10" s="73">
        <v>0</v>
      </c>
      <c r="W10" s="73">
        <v>0</v>
      </c>
      <c r="X10" s="73">
        <v>0</v>
      </c>
      <c r="Y10" s="182">
        <v>0</v>
      </c>
      <c r="Z10" s="78">
        <v>1</v>
      </c>
      <c r="AA10" s="78">
        <v>3838</v>
      </c>
    </row>
    <row r="11" spans="1:27" s="73" customFormat="1" ht="27" customHeight="1">
      <c r="A11" s="204" t="s">
        <v>191</v>
      </c>
      <c r="B11" s="55">
        <v>0</v>
      </c>
      <c r="C11" s="56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179">
        <v>0</v>
      </c>
      <c r="J11" s="78">
        <v>28</v>
      </c>
      <c r="K11" s="78">
        <v>3724</v>
      </c>
      <c r="L11" s="78">
        <v>18</v>
      </c>
      <c r="M11" s="78">
        <v>32</v>
      </c>
      <c r="N11" s="78">
        <v>6</v>
      </c>
      <c r="O11" s="78">
        <v>7</v>
      </c>
      <c r="P11" s="78">
        <v>3</v>
      </c>
      <c r="Q11" s="78">
        <v>3671</v>
      </c>
      <c r="R11" s="78">
        <v>1</v>
      </c>
      <c r="S11" s="78">
        <v>14</v>
      </c>
      <c r="T11" s="78">
        <v>0</v>
      </c>
      <c r="U11" s="78">
        <v>0</v>
      </c>
      <c r="V11" s="73">
        <v>0</v>
      </c>
      <c r="W11" s="73">
        <v>0</v>
      </c>
      <c r="X11" s="73">
        <v>0</v>
      </c>
      <c r="Y11" s="182">
        <v>0</v>
      </c>
      <c r="Z11" s="78">
        <v>1</v>
      </c>
      <c r="AA11" s="78">
        <v>3838</v>
      </c>
    </row>
    <row r="12" spans="1:27" s="73" customFormat="1" ht="27" customHeight="1">
      <c r="A12" s="204" t="s">
        <v>270</v>
      </c>
      <c r="B12" s="55">
        <v>0</v>
      </c>
      <c r="C12" s="56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179">
        <v>0</v>
      </c>
      <c r="J12" s="78">
        <v>29</v>
      </c>
      <c r="K12" s="78">
        <v>3752</v>
      </c>
      <c r="L12" s="78">
        <v>18</v>
      </c>
      <c r="M12" s="78">
        <v>32</v>
      </c>
      <c r="N12" s="78">
        <v>6</v>
      </c>
      <c r="O12" s="78">
        <v>7</v>
      </c>
      <c r="P12" s="78">
        <v>4</v>
      </c>
      <c r="Q12" s="78">
        <v>3699</v>
      </c>
      <c r="R12" s="78">
        <v>1</v>
      </c>
      <c r="S12" s="78">
        <v>14</v>
      </c>
      <c r="T12" s="78">
        <v>0</v>
      </c>
      <c r="U12" s="78">
        <v>0</v>
      </c>
      <c r="V12" s="73">
        <v>0</v>
      </c>
      <c r="W12" s="73">
        <v>0</v>
      </c>
      <c r="X12" s="73">
        <v>0</v>
      </c>
      <c r="Y12" s="182">
        <v>0</v>
      </c>
      <c r="Z12" s="78">
        <v>1</v>
      </c>
      <c r="AA12" s="78">
        <v>3838</v>
      </c>
    </row>
    <row r="13" spans="1:29" s="113" customFormat="1" ht="27.75" customHeight="1">
      <c r="A13" s="205" t="s">
        <v>279</v>
      </c>
      <c r="B13" s="156">
        <v>0</v>
      </c>
      <c r="C13" s="187">
        <v>0</v>
      </c>
      <c r="D13" s="187">
        <v>0</v>
      </c>
      <c r="E13" s="187">
        <v>0</v>
      </c>
      <c r="F13" s="187">
        <v>0</v>
      </c>
      <c r="G13" s="187">
        <v>0</v>
      </c>
      <c r="H13" s="187">
        <v>0</v>
      </c>
      <c r="I13" s="188">
        <v>0</v>
      </c>
      <c r="J13" s="145">
        <v>30</v>
      </c>
      <c r="K13" s="145">
        <v>3752</v>
      </c>
      <c r="L13" s="145">
        <v>18</v>
      </c>
      <c r="M13" s="145">
        <v>32</v>
      </c>
      <c r="N13" s="145">
        <v>7</v>
      </c>
      <c r="O13" s="145">
        <v>7</v>
      </c>
      <c r="P13" s="145">
        <v>4</v>
      </c>
      <c r="Q13" s="145">
        <v>3699</v>
      </c>
      <c r="R13" s="145">
        <v>1</v>
      </c>
      <c r="S13" s="145">
        <v>14</v>
      </c>
      <c r="T13" s="145">
        <v>0</v>
      </c>
      <c r="U13" s="145">
        <v>0</v>
      </c>
      <c r="V13" s="146">
        <v>0</v>
      </c>
      <c r="W13" s="146">
        <v>0</v>
      </c>
      <c r="X13" s="146">
        <v>0</v>
      </c>
      <c r="Y13" s="183">
        <v>0</v>
      </c>
      <c r="Z13" s="145">
        <v>1</v>
      </c>
      <c r="AA13" s="145">
        <v>3838</v>
      </c>
      <c r="AB13" s="68"/>
      <c r="AC13" s="68"/>
    </row>
    <row r="14" spans="1:3" ht="21.75" customHeight="1">
      <c r="A14" s="309" t="s">
        <v>249</v>
      </c>
      <c r="B14" s="309"/>
      <c r="C14" s="309"/>
    </row>
  </sheetData>
  <sheetProtection/>
  <mergeCells count="18">
    <mergeCell ref="A14:C14"/>
    <mergeCell ref="J6:K6"/>
    <mergeCell ref="H6:I6"/>
    <mergeCell ref="J5:Y5"/>
    <mergeCell ref="A2:E2"/>
    <mergeCell ref="F6:G6"/>
    <mergeCell ref="R6:S6"/>
    <mergeCell ref="P6:Q6"/>
    <mergeCell ref="L6:M6"/>
    <mergeCell ref="N6:O6"/>
    <mergeCell ref="T6:U6"/>
    <mergeCell ref="A5:A7"/>
    <mergeCell ref="B5:I5"/>
    <mergeCell ref="B6:C6"/>
    <mergeCell ref="D6:E6"/>
    <mergeCell ref="Z5:AA6"/>
    <mergeCell ref="V6:W6"/>
    <mergeCell ref="X6:Y6"/>
  </mergeCells>
  <printOptions/>
  <pageMargins left="0.5118110236220472" right="0.15748031496062992" top="0.7086614173228347" bottom="0.2755905511811024" header="0.5905511811023623" footer="0.31496062992125984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0" sqref="J10"/>
    </sheetView>
  </sheetViews>
  <sheetFormatPr defaultColWidth="8.88671875" defaultRowHeight="13.5"/>
  <cols>
    <col min="1" max="1" width="10.6640625" style="0" customWidth="1"/>
    <col min="2" max="2" width="9.88671875" style="0" customWidth="1"/>
    <col min="3" max="3" width="12.4453125" style="0" customWidth="1"/>
    <col min="4" max="4" width="13.3359375" style="0" customWidth="1"/>
    <col min="5" max="5" width="14.3359375" style="0" customWidth="1"/>
    <col min="6" max="6" width="15.99609375" style="0" customWidth="1"/>
  </cols>
  <sheetData>
    <row r="1" ht="17.25" customHeight="1"/>
    <row r="2" spans="1:3" s="3" customFormat="1" ht="22.5" customHeight="1">
      <c r="A2" s="69" t="s">
        <v>250</v>
      </c>
      <c r="B2" s="69"/>
      <c r="C2" s="69"/>
    </row>
    <row r="3" s="3" customFormat="1" ht="14.25">
      <c r="D3" s="66"/>
    </row>
    <row r="4" spans="1:6" s="6" customFormat="1" ht="15" customHeight="1">
      <c r="A4" s="11" t="s">
        <v>110</v>
      </c>
      <c r="F4" s="5" t="s">
        <v>0</v>
      </c>
    </row>
    <row r="5" spans="1:6" s="6" customFormat="1" ht="21" customHeight="1">
      <c r="A5" s="271" t="s">
        <v>106</v>
      </c>
      <c r="B5" s="273" t="s">
        <v>139</v>
      </c>
      <c r="C5" s="260" t="s">
        <v>138</v>
      </c>
      <c r="D5" s="296" t="s">
        <v>298</v>
      </c>
      <c r="E5" s="273" t="s">
        <v>111</v>
      </c>
      <c r="F5" s="281"/>
    </row>
    <row r="6" spans="1:6" s="6" customFormat="1" ht="21" customHeight="1">
      <c r="A6" s="271"/>
      <c r="B6" s="273"/>
      <c r="C6" s="312"/>
      <c r="D6" s="257"/>
      <c r="E6" s="9" t="s">
        <v>112</v>
      </c>
      <c r="F6" s="8" t="s">
        <v>113</v>
      </c>
    </row>
    <row r="7" spans="1:10" s="6" customFormat="1" ht="27.75" customHeight="1">
      <c r="A7" s="10" t="s">
        <v>130</v>
      </c>
      <c r="B7" s="92">
        <v>5</v>
      </c>
      <c r="C7" s="101">
        <v>118</v>
      </c>
      <c r="D7" s="92">
        <v>0</v>
      </c>
      <c r="E7" s="92">
        <v>1877</v>
      </c>
      <c r="F7" s="92">
        <v>1877</v>
      </c>
      <c r="G7" s="16"/>
      <c r="H7" s="16"/>
      <c r="I7" s="16"/>
      <c r="J7" s="16"/>
    </row>
    <row r="8" spans="1:10" s="6" customFormat="1" ht="27.75" customHeight="1">
      <c r="A8" s="10" t="s">
        <v>227</v>
      </c>
      <c r="B8" s="92">
        <v>6</v>
      </c>
      <c r="C8" s="101">
        <v>148</v>
      </c>
      <c r="D8" s="92">
        <v>0</v>
      </c>
      <c r="E8" s="92">
        <v>1825</v>
      </c>
      <c r="F8" s="92">
        <v>1825</v>
      </c>
      <c r="G8" s="16"/>
      <c r="H8" s="16"/>
      <c r="I8" s="16"/>
      <c r="J8" s="16"/>
    </row>
    <row r="9" spans="1:10" s="6" customFormat="1" ht="27.75" customHeight="1">
      <c r="A9" s="10" t="s">
        <v>228</v>
      </c>
      <c r="B9" s="92">
        <v>5</v>
      </c>
      <c r="C9" s="101">
        <v>118</v>
      </c>
      <c r="D9" s="92">
        <v>0</v>
      </c>
      <c r="E9" s="92">
        <v>1484</v>
      </c>
      <c r="F9" s="92">
        <v>1484</v>
      </c>
      <c r="G9" s="16"/>
      <c r="H9" s="16"/>
      <c r="I9" s="16"/>
      <c r="J9" s="16"/>
    </row>
    <row r="10" spans="1:10" s="30" customFormat="1" ht="27.75" customHeight="1">
      <c r="A10" s="10" t="s">
        <v>191</v>
      </c>
      <c r="B10" s="92">
        <v>5</v>
      </c>
      <c r="C10" s="92">
        <v>118</v>
      </c>
      <c r="D10" s="93" t="s">
        <v>109</v>
      </c>
      <c r="E10" s="92">
        <v>1573</v>
      </c>
      <c r="F10" s="92">
        <v>1573</v>
      </c>
      <c r="G10" s="26"/>
      <c r="H10" s="26"/>
      <c r="I10" s="26"/>
      <c r="J10" s="26"/>
    </row>
    <row r="11" spans="1:10" s="6" customFormat="1" ht="26.25" customHeight="1">
      <c r="A11" s="10" t="s">
        <v>270</v>
      </c>
      <c r="B11" s="93">
        <v>1</v>
      </c>
      <c r="C11" s="93">
        <v>36</v>
      </c>
      <c r="D11" s="93">
        <v>0</v>
      </c>
      <c r="E11" s="93">
        <v>126</v>
      </c>
      <c r="F11" s="93">
        <v>126</v>
      </c>
      <c r="G11" s="16"/>
      <c r="H11" s="16"/>
      <c r="I11" s="16"/>
      <c r="J11" s="16"/>
    </row>
    <row r="12" spans="1:10" s="6" customFormat="1" ht="26.25" customHeight="1">
      <c r="A12" s="107" t="s">
        <v>280</v>
      </c>
      <c r="B12" s="219">
        <v>5</v>
      </c>
      <c r="C12" s="219">
        <v>118</v>
      </c>
      <c r="D12" s="219">
        <v>0</v>
      </c>
      <c r="E12" s="219">
        <v>1754</v>
      </c>
      <c r="F12" s="219">
        <v>1754</v>
      </c>
      <c r="G12" s="16"/>
      <c r="H12" s="16"/>
      <c r="I12" s="16"/>
      <c r="J12" s="16"/>
    </row>
    <row r="13" spans="1:10" s="3" customFormat="1" ht="17.25" customHeight="1">
      <c r="A13" s="15" t="s">
        <v>116</v>
      </c>
      <c r="B13" s="71"/>
      <c r="C13" s="71"/>
      <c r="D13" s="71"/>
      <c r="E13" s="71"/>
      <c r="F13" s="71"/>
      <c r="G13" s="71"/>
      <c r="H13" s="71"/>
      <c r="I13" s="71"/>
      <c r="J13" s="71"/>
    </row>
    <row r="14" spans="1:10" s="1" customFormat="1" ht="14.25">
      <c r="A14" s="39"/>
      <c r="B14" s="45"/>
      <c r="C14" s="45"/>
      <c r="D14" s="45"/>
      <c r="E14" s="45"/>
      <c r="F14" s="45"/>
      <c r="G14" s="45"/>
      <c r="H14" s="45"/>
      <c r="I14" s="45"/>
      <c r="J14" s="45"/>
    </row>
    <row r="15" spans="2:10" s="1" customFormat="1" ht="14.25">
      <c r="B15" s="45"/>
      <c r="C15" s="45"/>
      <c r="D15" s="45"/>
      <c r="E15" s="45"/>
      <c r="F15" s="45"/>
      <c r="G15" s="45"/>
      <c r="H15" s="45"/>
      <c r="I15" s="45"/>
      <c r="J15" s="45"/>
    </row>
    <row r="16" spans="2:10" s="1" customFormat="1" ht="14.25">
      <c r="B16" s="45"/>
      <c r="C16" s="45"/>
      <c r="D16" s="45"/>
      <c r="E16" s="45"/>
      <c r="F16" s="45"/>
      <c r="G16" s="45"/>
      <c r="H16" s="45"/>
      <c r="I16" s="45"/>
      <c r="J16" s="45"/>
    </row>
    <row r="17" spans="2:10" s="1" customFormat="1" ht="14.25">
      <c r="B17" s="45"/>
      <c r="C17" s="45"/>
      <c r="D17" s="45"/>
      <c r="E17" s="45"/>
      <c r="F17" s="45"/>
      <c r="G17" s="45"/>
      <c r="H17" s="45"/>
      <c r="I17" s="45"/>
      <c r="J17" s="45"/>
    </row>
    <row r="18" spans="2:10" s="1" customFormat="1" ht="14.25">
      <c r="B18" s="45"/>
      <c r="C18" s="45"/>
      <c r="D18" s="45"/>
      <c r="E18" s="45"/>
      <c r="F18" s="45"/>
      <c r="G18" s="45"/>
      <c r="H18" s="45"/>
      <c r="I18" s="45"/>
      <c r="J18" s="45"/>
    </row>
    <row r="19" spans="2:10" s="1" customFormat="1" ht="14.25">
      <c r="B19" s="45"/>
      <c r="C19" s="45"/>
      <c r="D19" s="45"/>
      <c r="E19" s="45"/>
      <c r="F19" s="45"/>
      <c r="G19" s="45"/>
      <c r="H19" s="45"/>
      <c r="I19" s="45"/>
      <c r="J19" s="45"/>
    </row>
    <row r="20" spans="2:10" s="1" customFormat="1" ht="14.25">
      <c r="B20" s="45"/>
      <c r="C20" s="45"/>
      <c r="D20" s="45"/>
      <c r="E20" s="45"/>
      <c r="F20" s="45"/>
      <c r="G20" s="45"/>
      <c r="H20" s="45"/>
      <c r="I20" s="45"/>
      <c r="J20" s="45"/>
    </row>
    <row r="21" spans="2:10" s="1" customFormat="1" ht="14.25">
      <c r="B21" s="45"/>
      <c r="C21" s="45"/>
      <c r="D21" s="45"/>
      <c r="E21" s="45"/>
      <c r="F21" s="45"/>
      <c r="G21" s="45"/>
      <c r="H21" s="45"/>
      <c r="I21" s="45"/>
      <c r="J21" s="45"/>
    </row>
    <row r="22" spans="2:10" s="1" customFormat="1" ht="14.25">
      <c r="B22" s="45"/>
      <c r="C22" s="45"/>
      <c r="D22" s="45"/>
      <c r="E22" s="45"/>
      <c r="F22" s="45"/>
      <c r="G22" s="45"/>
      <c r="H22" s="45"/>
      <c r="I22" s="45"/>
      <c r="J22" s="45"/>
    </row>
    <row r="23" spans="2:10" s="1" customFormat="1" ht="14.25">
      <c r="B23" s="45"/>
      <c r="C23" s="45"/>
      <c r="D23" s="45"/>
      <c r="E23" s="45"/>
      <c r="F23" s="45"/>
      <c r="G23" s="45"/>
      <c r="H23" s="45"/>
      <c r="I23" s="45"/>
      <c r="J23" s="45"/>
    </row>
    <row r="24" spans="2:10" s="1" customFormat="1" ht="14.25">
      <c r="B24" s="45"/>
      <c r="C24" s="45"/>
      <c r="D24" s="45"/>
      <c r="E24" s="45"/>
      <c r="F24" s="45"/>
      <c r="G24" s="45"/>
      <c r="H24" s="45"/>
      <c r="I24" s="45"/>
      <c r="J24" s="45"/>
    </row>
    <row r="25" spans="2:10" s="1" customFormat="1" ht="14.25">
      <c r="B25" s="45"/>
      <c r="C25" s="45"/>
      <c r="D25" s="45"/>
      <c r="E25" s="45"/>
      <c r="F25" s="45"/>
      <c r="G25" s="45"/>
      <c r="H25" s="45"/>
      <c r="I25" s="45"/>
      <c r="J25" s="45"/>
    </row>
    <row r="26" spans="2:10" s="1" customFormat="1" ht="14.25">
      <c r="B26" s="45"/>
      <c r="C26" s="45"/>
      <c r="D26" s="45"/>
      <c r="E26" s="45"/>
      <c r="F26" s="45"/>
      <c r="G26" s="45"/>
      <c r="H26" s="45"/>
      <c r="I26" s="45"/>
      <c r="J26" s="45"/>
    </row>
    <row r="27" spans="2:10" s="1" customFormat="1" ht="14.25">
      <c r="B27" s="45"/>
      <c r="C27" s="45"/>
      <c r="D27" s="45"/>
      <c r="E27" s="45"/>
      <c r="F27" s="45"/>
      <c r="G27" s="45"/>
      <c r="H27" s="45"/>
      <c r="I27" s="45"/>
      <c r="J27" s="45"/>
    </row>
    <row r="28" spans="2:10" s="1" customFormat="1" ht="14.25">
      <c r="B28" s="45"/>
      <c r="C28" s="45"/>
      <c r="D28" s="45"/>
      <c r="E28" s="45"/>
      <c r="F28" s="45"/>
      <c r="G28" s="45"/>
      <c r="H28" s="45"/>
      <c r="I28" s="45"/>
      <c r="J28" s="45"/>
    </row>
    <row r="29" spans="2:10" s="1" customFormat="1" ht="14.25">
      <c r="B29" s="45"/>
      <c r="C29" s="45"/>
      <c r="D29" s="45"/>
      <c r="E29" s="45"/>
      <c r="F29" s="45"/>
      <c r="G29" s="45"/>
      <c r="H29" s="45"/>
      <c r="I29" s="45"/>
      <c r="J29" s="45"/>
    </row>
    <row r="30" spans="2:10" s="1" customFormat="1" ht="14.25">
      <c r="B30" s="45"/>
      <c r="C30" s="45"/>
      <c r="D30" s="45"/>
      <c r="E30" s="45"/>
      <c r="F30" s="45"/>
      <c r="G30" s="45"/>
      <c r="H30" s="45"/>
      <c r="I30" s="45"/>
      <c r="J30" s="45"/>
    </row>
  </sheetData>
  <sheetProtection/>
  <mergeCells count="5">
    <mergeCell ref="C5:C6"/>
    <mergeCell ref="D5:D6"/>
    <mergeCell ref="E5:F5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16"/>
  <sheetViews>
    <sheetView showZeros="0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4" sqref="B14:AA14"/>
    </sheetView>
  </sheetViews>
  <sheetFormatPr defaultColWidth="8.88671875" defaultRowHeight="13.5"/>
  <cols>
    <col min="1" max="1" width="8.77734375" style="31" customWidth="1"/>
    <col min="2" max="2" width="9.88671875" style="31" customWidth="1"/>
    <col min="3" max="3" width="9.21484375" style="31" customWidth="1"/>
    <col min="4" max="4" width="8.21484375" style="31" customWidth="1"/>
    <col min="5" max="5" width="9.5546875" style="31" customWidth="1"/>
    <col min="6" max="8" width="8.21484375" style="31" customWidth="1"/>
    <col min="9" max="9" width="10.3359375" style="31" customWidth="1"/>
    <col min="10" max="10" width="7.77734375" style="31" customWidth="1"/>
    <col min="11" max="11" width="7.6640625" style="31" customWidth="1"/>
    <col min="12" max="22" width="7.4453125" style="31" customWidth="1"/>
    <col min="23" max="37" width="9.77734375" style="31" customWidth="1"/>
    <col min="38" max="16384" width="8.88671875" style="31" customWidth="1"/>
  </cols>
  <sheetData>
    <row r="1" ht="17.25" customHeight="1"/>
    <row r="2" spans="1:8" s="3" customFormat="1" ht="20.25" customHeight="1">
      <c r="A2" s="263" t="s">
        <v>251</v>
      </c>
      <c r="B2" s="263"/>
      <c r="C2" s="263"/>
      <c r="D2" s="263"/>
      <c r="E2" s="263"/>
      <c r="F2" s="4"/>
      <c r="G2" s="4"/>
      <c r="H2" s="15"/>
    </row>
    <row r="3" spans="4:8" s="3" customFormat="1" ht="17.25" customHeight="1">
      <c r="D3" s="15" t="s">
        <v>0</v>
      </c>
      <c r="E3" s="15"/>
      <c r="G3" s="15"/>
      <c r="H3" s="15"/>
    </row>
    <row r="4" spans="1:2" s="33" customFormat="1" ht="19.5" customHeight="1">
      <c r="A4" s="315" t="s">
        <v>108</v>
      </c>
      <c r="B4" s="315"/>
    </row>
    <row r="5" spans="1:27" s="33" customFormat="1" ht="19.5" customHeight="1">
      <c r="A5" s="279" t="s">
        <v>104</v>
      </c>
      <c r="B5" s="310" t="s">
        <v>162</v>
      </c>
      <c r="C5" s="311"/>
      <c r="D5" s="311"/>
      <c r="E5" s="311"/>
      <c r="F5" s="316"/>
      <c r="G5" s="282" t="s">
        <v>20</v>
      </c>
      <c r="H5" s="276" t="s">
        <v>163</v>
      </c>
      <c r="I5" s="313"/>
      <c r="J5" s="313"/>
      <c r="K5" s="313"/>
      <c r="L5" s="280"/>
      <c r="M5" s="276" t="s">
        <v>289</v>
      </c>
      <c r="N5" s="313"/>
      <c r="O5" s="313"/>
      <c r="P5" s="313"/>
      <c r="Q5" s="280"/>
      <c r="R5" s="276" t="s">
        <v>294</v>
      </c>
      <c r="S5" s="313"/>
      <c r="T5" s="313"/>
      <c r="U5" s="313"/>
      <c r="V5" s="313"/>
      <c r="W5" s="318" t="s">
        <v>164</v>
      </c>
      <c r="X5" s="319"/>
      <c r="Y5" s="319"/>
      <c r="Z5" s="319"/>
      <c r="AA5" s="319"/>
    </row>
    <row r="6" spans="1:27" s="33" customFormat="1" ht="13.5" customHeight="1">
      <c r="A6" s="279"/>
      <c r="B6" s="282" t="s">
        <v>165</v>
      </c>
      <c r="C6" s="310" t="s">
        <v>166</v>
      </c>
      <c r="D6" s="28"/>
      <c r="E6" s="282" t="s">
        <v>167</v>
      </c>
      <c r="F6" s="282" t="s">
        <v>168</v>
      </c>
      <c r="G6" s="317"/>
      <c r="H6" s="282" t="s">
        <v>165</v>
      </c>
      <c r="I6" s="310" t="s">
        <v>21</v>
      </c>
      <c r="J6" s="28"/>
      <c r="K6" s="282" t="s">
        <v>167</v>
      </c>
      <c r="L6" s="282" t="s">
        <v>168</v>
      </c>
      <c r="M6" s="282" t="s">
        <v>290</v>
      </c>
      <c r="N6" s="310" t="s">
        <v>21</v>
      </c>
      <c r="O6" s="28"/>
      <c r="P6" s="282" t="s">
        <v>291</v>
      </c>
      <c r="Q6" s="282" t="s">
        <v>292</v>
      </c>
      <c r="R6" s="282" t="s">
        <v>290</v>
      </c>
      <c r="S6" s="310" t="s">
        <v>21</v>
      </c>
      <c r="T6" s="28"/>
      <c r="U6" s="282" t="s">
        <v>291</v>
      </c>
      <c r="V6" s="282" t="s">
        <v>292</v>
      </c>
      <c r="W6" s="316" t="s">
        <v>165</v>
      </c>
      <c r="X6" s="310" t="s">
        <v>21</v>
      </c>
      <c r="Y6" s="49"/>
      <c r="Z6" s="310" t="s">
        <v>167</v>
      </c>
      <c r="AA6" s="310" t="s">
        <v>168</v>
      </c>
    </row>
    <row r="7" spans="1:27" s="33" customFormat="1" ht="24" customHeight="1">
      <c r="A7" s="279"/>
      <c r="B7" s="283"/>
      <c r="C7" s="314"/>
      <c r="D7" s="27" t="s">
        <v>169</v>
      </c>
      <c r="E7" s="283"/>
      <c r="F7" s="283"/>
      <c r="G7" s="283"/>
      <c r="H7" s="283"/>
      <c r="I7" s="314"/>
      <c r="J7" s="27" t="s">
        <v>169</v>
      </c>
      <c r="K7" s="283"/>
      <c r="L7" s="283"/>
      <c r="M7" s="283"/>
      <c r="N7" s="314"/>
      <c r="O7" s="27" t="s">
        <v>293</v>
      </c>
      <c r="P7" s="283"/>
      <c r="Q7" s="283"/>
      <c r="R7" s="283"/>
      <c r="S7" s="314"/>
      <c r="T7" s="27" t="s">
        <v>293</v>
      </c>
      <c r="U7" s="283"/>
      <c r="V7" s="283"/>
      <c r="W7" s="320"/>
      <c r="X7" s="314"/>
      <c r="Y7" s="23" t="s">
        <v>169</v>
      </c>
      <c r="Z7" s="314"/>
      <c r="AA7" s="314"/>
    </row>
    <row r="8" spans="1:27" s="73" customFormat="1" ht="28.5" customHeight="1">
      <c r="A8" s="206">
        <v>2009</v>
      </c>
      <c r="B8" s="86">
        <v>154842</v>
      </c>
      <c r="C8" s="53">
        <v>154842</v>
      </c>
      <c r="D8" s="53">
        <v>100</v>
      </c>
      <c r="E8" s="53">
        <v>0</v>
      </c>
      <c r="F8" s="91">
        <v>0</v>
      </c>
      <c r="G8" s="209">
        <v>0</v>
      </c>
      <c r="H8" s="53">
        <v>1760</v>
      </c>
      <c r="I8" s="53">
        <v>1760</v>
      </c>
      <c r="J8" s="53">
        <v>100</v>
      </c>
      <c r="K8" s="86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153082</v>
      </c>
      <c r="X8" s="53">
        <v>153082</v>
      </c>
      <c r="Y8" s="53">
        <v>100</v>
      </c>
      <c r="Z8" s="53">
        <v>0</v>
      </c>
      <c r="AA8" s="53">
        <v>0</v>
      </c>
    </row>
    <row r="9" spans="1:27" s="73" customFormat="1" ht="28.5" customHeight="1">
      <c r="A9" s="206">
        <v>2010</v>
      </c>
      <c r="B9" s="53">
        <v>155671</v>
      </c>
      <c r="C9" s="53">
        <v>155671</v>
      </c>
      <c r="D9" s="53">
        <v>100</v>
      </c>
      <c r="E9" s="53">
        <v>0</v>
      </c>
      <c r="F9" s="91">
        <v>0</v>
      </c>
      <c r="G9" s="209">
        <v>0</v>
      </c>
      <c r="H9" s="53">
        <v>1760</v>
      </c>
      <c r="I9" s="53">
        <v>1760</v>
      </c>
      <c r="J9" s="53">
        <v>100</v>
      </c>
      <c r="K9" s="86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153911</v>
      </c>
      <c r="X9" s="53">
        <v>153911</v>
      </c>
      <c r="Y9" s="53">
        <v>100</v>
      </c>
      <c r="Z9" s="53">
        <v>0</v>
      </c>
      <c r="AA9" s="53">
        <v>0</v>
      </c>
    </row>
    <row r="10" spans="1:27" s="73" customFormat="1" ht="28.5" customHeight="1">
      <c r="A10" s="206">
        <v>2011</v>
      </c>
      <c r="B10" s="53">
        <v>156023</v>
      </c>
      <c r="C10" s="53">
        <v>156023</v>
      </c>
      <c r="D10" s="53">
        <v>100</v>
      </c>
      <c r="E10" s="53">
        <v>0</v>
      </c>
      <c r="F10" s="91">
        <v>0</v>
      </c>
      <c r="G10" s="209">
        <v>0</v>
      </c>
      <c r="H10" s="53">
        <v>1760</v>
      </c>
      <c r="I10" s="53">
        <v>1760</v>
      </c>
      <c r="J10" s="53">
        <v>100</v>
      </c>
      <c r="K10" s="86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194">
        <v>154263</v>
      </c>
      <c r="X10" s="194">
        <v>154263</v>
      </c>
      <c r="Y10" s="194">
        <v>100</v>
      </c>
      <c r="Z10" s="208">
        <v>0</v>
      </c>
      <c r="AA10" s="53">
        <v>0</v>
      </c>
    </row>
    <row r="11" spans="1:27" s="34" customFormat="1" ht="27.75" customHeight="1">
      <c r="A11" s="206">
        <v>2012</v>
      </c>
      <c r="B11" s="53">
        <v>148159</v>
      </c>
      <c r="C11" s="53">
        <v>148159</v>
      </c>
      <c r="D11" s="53">
        <v>100</v>
      </c>
      <c r="E11" s="53">
        <v>0</v>
      </c>
      <c r="F11" s="91">
        <v>0</v>
      </c>
      <c r="G11" s="209">
        <v>0</v>
      </c>
      <c r="H11" s="53">
        <v>1760</v>
      </c>
      <c r="I11" s="53">
        <v>1760</v>
      </c>
      <c r="J11" s="53">
        <v>100</v>
      </c>
      <c r="K11" s="86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194">
        <v>146399</v>
      </c>
      <c r="X11" s="194">
        <v>146399</v>
      </c>
      <c r="Y11" s="194">
        <v>100</v>
      </c>
      <c r="Z11" s="53">
        <v>0</v>
      </c>
      <c r="AA11" s="53">
        <v>0</v>
      </c>
    </row>
    <row r="12" spans="1:27" s="34" customFormat="1" ht="27.75" customHeight="1">
      <c r="A12" s="206">
        <v>2013</v>
      </c>
      <c r="B12" s="53">
        <v>148149</v>
      </c>
      <c r="C12" s="53">
        <v>148149</v>
      </c>
      <c r="D12" s="53">
        <v>100</v>
      </c>
      <c r="E12" s="242">
        <v>0</v>
      </c>
      <c r="F12" s="242">
        <v>0</v>
      </c>
      <c r="G12" s="209">
        <v>0</v>
      </c>
      <c r="H12" s="53">
        <v>1760</v>
      </c>
      <c r="I12" s="53">
        <v>1760</v>
      </c>
      <c r="J12" s="53">
        <v>100</v>
      </c>
      <c r="K12" s="86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194">
        <v>146389</v>
      </c>
      <c r="X12" s="194">
        <v>146389</v>
      </c>
      <c r="Y12" s="194">
        <v>100</v>
      </c>
      <c r="Z12" s="53">
        <v>0</v>
      </c>
      <c r="AA12" s="53">
        <v>0</v>
      </c>
    </row>
    <row r="13" spans="1:27" s="33" customFormat="1" ht="24" customHeight="1">
      <c r="A13" s="207">
        <v>2014</v>
      </c>
      <c r="B13" s="238">
        <f>SUM(C13+E13+F13)</f>
        <v>148509</v>
      </c>
      <c r="C13" s="239">
        <f>SUM(I13+N13+S13+X13+G13)</f>
        <v>148509</v>
      </c>
      <c r="D13" s="239">
        <f>C13/B13*100</f>
        <v>100</v>
      </c>
      <c r="E13" s="243">
        <f>SUM(K13+P13+U13+Z13)</f>
        <v>0</v>
      </c>
      <c r="F13" s="244">
        <f>L13+Q13+V13+AA13</f>
        <v>0</v>
      </c>
      <c r="G13" s="245">
        <v>0</v>
      </c>
      <c r="H13" s="239">
        <v>1760</v>
      </c>
      <c r="I13" s="239">
        <v>1760</v>
      </c>
      <c r="J13" s="246">
        <f>I13/H13*100</f>
        <v>100</v>
      </c>
      <c r="K13" s="240">
        <v>0</v>
      </c>
      <c r="L13" s="240">
        <v>0</v>
      </c>
      <c r="M13" s="240">
        <v>0</v>
      </c>
      <c r="N13" s="240">
        <v>0</v>
      </c>
      <c r="O13" s="239">
        <v>0</v>
      </c>
      <c r="P13" s="240">
        <v>0</v>
      </c>
      <c r="Q13" s="240">
        <v>0</v>
      </c>
      <c r="R13" s="240">
        <v>0</v>
      </c>
      <c r="S13" s="240">
        <v>0</v>
      </c>
      <c r="T13" s="239">
        <v>0</v>
      </c>
      <c r="U13" s="240">
        <v>0</v>
      </c>
      <c r="V13" s="240">
        <v>0</v>
      </c>
      <c r="W13" s="240">
        <v>146749</v>
      </c>
      <c r="X13" s="240">
        <v>146749</v>
      </c>
      <c r="Y13" s="241">
        <f>X13/W13*100</f>
        <v>100</v>
      </c>
      <c r="Z13" s="240">
        <v>0</v>
      </c>
      <c r="AA13" s="240">
        <v>0</v>
      </c>
    </row>
    <row r="14" spans="1:27" s="33" customFormat="1" ht="24" customHeight="1">
      <c r="A14" s="237"/>
      <c r="B14" s="224"/>
      <c r="C14" s="225"/>
      <c r="D14" s="226"/>
      <c r="E14" s="227"/>
      <c r="F14" s="228"/>
      <c r="G14" s="235"/>
      <c r="H14" s="225"/>
      <c r="I14" s="226"/>
      <c r="J14" s="226"/>
      <c r="K14" s="235"/>
      <c r="L14" s="235"/>
      <c r="M14" s="235"/>
      <c r="N14" s="235"/>
      <c r="O14" s="226"/>
      <c r="P14" s="235"/>
      <c r="Q14" s="235"/>
      <c r="R14" s="235"/>
      <c r="S14" s="235"/>
      <c r="T14" s="226"/>
      <c r="U14" s="235"/>
      <c r="V14" s="235"/>
      <c r="W14" s="236"/>
      <c r="X14" s="235"/>
      <c r="Y14" s="68"/>
      <c r="Z14" s="235"/>
      <c r="AA14" s="235"/>
    </row>
    <row r="15" spans="1:2" s="58" customFormat="1" ht="18.75" customHeight="1">
      <c r="A15" s="286" t="s">
        <v>252</v>
      </c>
      <c r="B15" s="286"/>
    </row>
    <row r="16" spans="1:27" ht="14.25">
      <c r="A16" s="31">
        <v>0</v>
      </c>
      <c r="B16" s="224"/>
      <c r="C16" s="225"/>
      <c r="D16" s="226"/>
      <c r="E16" s="227"/>
      <c r="F16" s="228"/>
      <c r="G16" s="235"/>
      <c r="H16" s="225"/>
      <c r="I16" s="226"/>
      <c r="J16" s="226"/>
      <c r="K16" s="235"/>
      <c r="L16" s="235"/>
      <c r="M16" s="235"/>
      <c r="N16" s="235"/>
      <c r="O16" s="226"/>
      <c r="P16" s="235"/>
      <c r="Q16" s="235"/>
      <c r="R16" s="235"/>
      <c r="S16" s="235"/>
      <c r="T16" s="226"/>
      <c r="U16" s="235"/>
      <c r="V16" s="235"/>
      <c r="W16" s="236"/>
      <c r="X16" s="235"/>
      <c r="Y16" s="68"/>
      <c r="Z16" s="235"/>
      <c r="AA16" s="235"/>
    </row>
  </sheetData>
  <sheetProtection/>
  <mergeCells count="30">
    <mergeCell ref="W5:AA5"/>
    <mergeCell ref="F6:F7"/>
    <mergeCell ref="I6:I7"/>
    <mergeCell ref="W6:W7"/>
    <mergeCell ref="X6:X7"/>
    <mergeCell ref="Z6:Z7"/>
    <mergeCell ref="AA6:AA7"/>
    <mergeCell ref="M5:Q5"/>
    <mergeCell ref="M6:M7"/>
    <mergeCell ref="N6:N7"/>
    <mergeCell ref="A15:B15"/>
    <mergeCell ref="H6:H7"/>
    <mergeCell ref="G5:G7"/>
    <mergeCell ref="H5:L5"/>
    <mergeCell ref="A5:A7"/>
    <mergeCell ref="B6:B7"/>
    <mergeCell ref="C6:C7"/>
    <mergeCell ref="A2:E2"/>
    <mergeCell ref="A4:B4"/>
    <mergeCell ref="K6:K7"/>
    <mergeCell ref="L6:L7"/>
    <mergeCell ref="E6:E7"/>
    <mergeCell ref="B5:F5"/>
    <mergeCell ref="P6:P7"/>
    <mergeCell ref="Q6:Q7"/>
    <mergeCell ref="R5:V5"/>
    <mergeCell ref="R6:R7"/>
    <mergeCell ref="S6:S7"/>
    <mergeCell ref="U6:U7"/>
    <mergeCell ref="V6:V7"/>
  </mergeCells>
  <printOptions/>
  <pageMargins left="0.15748031496062992" right="0.1968503937007874" top="0.6692913385826772" bottom="0.5118110236220472" header="0.5118110236220472" footer="0.5118110236220472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16"/>
  <sheetViews>
    <sheetView showZeros="0"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:T14"/>
    </sheetView>
  </sheetViews>
  <sheetFormatPr defaultColWidth="8.88671875" defaultRowHeight="13.5"/>
  <cols>
    <col min="1" max="1" width="6.6640625" style="1" customWidth="1"/>
    <col min="2" max="2" width="5.3359375" style="1" customWidth="1"/>
    <col min="3" max="3" width="8.3359375" style="1" customWidth="1"/>
    <col min="4" max="4" width="7.88671875" style="1" customWidth="1"/>
    <col min="5" max="5" width="6.6640625" style="1" customWidth="1"/>
    <col min="6" max="7" width="7.5546875" style="1" customWidth="1"/>
    <col min="8" max="8" width="6.10546875" style="1" customWidth="1"/>
    <col min="9" max="9" width="9.77734375" style="1" customWidth="1"/>
    <col min="10" max="10" width="9.6640625" style="1" customWidth="1"/>
    <col min="11" max="11" width="5.10546875" style="1" customWidth="1"/>
    <col min="12" max="12" width="7.21484375" style="1" customWidth="1"/>
    <col min="13" max="13" width="9.4453125" style="1" customWidth="1"/>
    <col min="14" max="14" width="6.99609375" style="1" customWidth="1"/>
    <col min="15" max="16" width="11.4453125" style="1" customWidth="1"/>
    <col min="17" max="17" width="6.99609375" style="1" customWidth="1"/>
    <col min="18" max="19" width="11.4453125" style="1" customWidth="1"/>
    <col min="20" max="25" width="9.5546875" style="1" customWidth="1"/>
    <col min="26" max="26" width="4.77734375" style="1" customWidth="1"/>
    <col min="27" max="27" width="6.5546875" style="1" customWidth="1"/>
    <col min="28" max="29" width="9.77734375" style="1" customWidth="1"/>
    <col min="30" max="30" width="8.4453125" style="1" customWidth="1"/>
    <col min="31" max="16384" width="8.88671875" style="1" customWidth="1"/>
  </cols>
  <sheetData>
    <row r="1" ht="16.5" customHeight="1"/>
    <row r="2" spans="1:11" s="3" customFormat="1" ht="20.25" customHeight="1">
      <c r="A2" s="263" t="s">
        <v>253</v>
      </c>
      <c r="B2" s="263"/>
      <c r="C2" s="263"/>
      <c r="D2" s="263"/>
      <c r="E2" s="263"/>
      <c r="F2" s="263"/>
      <c r="G2" s="263"/>
      <c r="H2" s="263"/>
      <c r="I2" s="15" t="s">
        <v>0</v>
      </c>
      <c r="J2" s="15" t="s">
        <v>0</v>
      </c>
      <c r="K2" s="15" t="s">
        <v>0</v>
      </c>
    </row>
    <row r="3" s="3" customFormat="1" ht="18" customHeight="1"/>
    <row r="4" spans="1:30" s="33" customFormat="1" ht="19.5" customHeight="1">
      <c r="A4" s="67" t="s">
        <v>117</v>
      </c>
      <c r="B4" s="30"/>
      <c r="C4" s="30"/>
      <c r="D4" s="40"/>
      <c r="E4" s="40"/>
      <c r="F4" s="40"/>
      <c r="G4" s="40"/>
      <c r="H4" s="40"/>
      <c r="I4" s="40"/>
      <c r="J4" s="40"/>
      <c r="K4" s="40"/>
      <c r="L4" s="40"/>
      <c r="M4" s="39" t="s">
        <v>0</v>
      </c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1:20" s="33" customFormat="1" ht="19.5" customHeight="1">
      <c r="A5" s="321" t="s">
        <v>118</v>
      </c>
      <c r="B5" s="275" t="s">
        <v>170</v>
      </c>
      <c r="C5" s="275"/>
      <c r="D5" s="275"/>
      <c r="E5" s="275" t="s">
        <v>171</v>
      </c>
      <c r="F5" s="275"/>
      <c r="G5" s="275" t="s">
        <v>0</v>
      </c>
      <c r="H5" s="275" t="s">
        <v>172</v>
      </c>
      <c r="I5" s="275"/>
      <c r="J5" s="275" t="s">
        <v>0</v>
      </c>
      <c r="K5" s="275" t="s">
        <v>173</v>
      </c>
      <c r="L5" s="275"/>
      <c r="M5" s="275"/>
      <c r="N5" s="275" t="s">
        <v>174</v>
      </c>
      <c r="O5" s="275"/>
      <c r="P5" s="275"/>
      <c r="Q5" s="275" t="s">
        <v>175</v>
      </c>
      <c r="R5" s="275"/>
      <c r="S5" s="275"/>
      <c r="T5" s="318" t="s">
        <v>176</v>
      </c>
    </row>
    <row r="6" spans="1:20" s="33" customFormat="1" ht="19.5" customHeight="1">
      <c r="A6" s="321"/>
      <c r="B6" s="27" t="s">
        <v>177</v>
      </c>
      <c r="C6" s="114" t="s">
        <v>22</v>
      </c>
      <c r="D6" s="114" t="s">
        <v>14</v>
      </c>
      <c r="E6" s="27" t="s">
        <v>177</v>
      </c>
      <c r="F6" s="114" t="s">
        <v>178</v>
      </c>
      <c r="G6" s="114" t="s">
        <v>179</v>
      </c>
      <c r="H6" s="27" t="s">
        <v>177</v>
      </c>
      <c r="I6" s="114" t="s">
        <v>22</v>
      </c>
      <c r="J6" s="114" t="s">
        <v>14</v>
      </c>
      <c r="K6" s="27" t="s">
        <v>180</v>
      </c>
      <c r="L6" s="114" t="s">
        <v>22</v>
      </c>
      <c r="M6" s="114" t="s">
        <v>179</v>
      </c>
      <c r="N6" s="27" t="s">
        <v>177</v>
      </c>
      <c r="O6" s="114" t="s">
        <v>178</v>
      </c>
      <c r="P6" s="114" t="s">
        <v>179</v>
      </c>
      <c r="Q6" s="27" t="s">
        <v>177</v>
      </c>
      <c r="R6" s="114" t="s">
        <v>178</v>
      </c>
      <c r="S6" s="114" t="s">
        <v>179</v>
      </c>
      <c r="T6" s="318"/>
    </row>
    <row r="7" spans="1:45" s="73" customFormat="1" ht="27" customHeight="1">
      <c r="A7" s="210">
        <v>2009</v>
      </c>
      <c r="B7" s="75">
        <v>2</v>
      </c>
      <c r="C7" s="55">
        <v>73</v>
      </c>
      <c r="D7" s="55">
        <v>219</v>
      </c>
      <c r="E7" s="212">
        <v>4</v>
      </c>
      <c r="F7" s="213">
        <v>138.5</v>
      </c>
      <c r="G7" s="214">
        <v>519.8</v>
      </c>
      <c r="H7" s="55">
        <v>3</v>
      </c>
      <c r="I7" s="217">
        <v>1590</v>
      </c>
      <c r="J7" s="217">
        <v>31800</v>
      </c>
      <c r="K7" s="75">
        <v>3</v>
      </c>
      <c r="L7" s="213">
        <v>440</v>
      </c>
      <c r="M7" s="214">
        <v>7384</v>
      </c>
      <c r="N7" s="54">
        <v>0</v>
      </c>
      <c r="O7" s="54">
        <v>0</v>
      </c>
      <c r="P7" s="54">
        <v>0</v>
      </c>
      <c r="Q7" s="75">
        <v>0</v>
      </c>
      <c r="R7" s="56">
        <v>0</v>
      </c>
      <c r="S7" s="89">
        <v>0</v>
      </c>
      <c r="T7" s="110">
        <v>3009</v>
      </c>
      <c r="V7" s="82"/>
      <c r="W7" s="82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</row>
    <row r="8" spans="1:45" s="73" customFormat="1" ht="27" customHeight="1">
      <c r="A8" s="210">
        <v>2010</v>
      </c>
      <c r="B8" s="55">
        <v>2</v>
      </c>
      <c r="C8" s="55">
        <v>73</v>
      </c>
      <c r="D8" s="55">
        <v>219</v>
      </c>
      <c r="E8" s="212">
        <v>4</v>
      </c>
      <c r="F8" s="215">
        <v>138.5</v>
      </c>
      <c r="G8" s="216">
        <v>519.8</v>
      </c>
      <c r="H8" s="55">
        <v>3</v>
      </c>
      <c r="I8" s="217">
        <v>1590</v>
      </c>
      <c r="J8" s="217">
        <v>28620</v>
      </c>
      <c r="K8" s="75">
        <v>3</v>
      </c>
      <c r="L8" s="213">
        <v>505</v>
      </c>
      <c r="M8" s="214">
        <v>8436</v>
      </c>
      <c r="N8" s="54">
        <v>0</v>
      </c>
      <c r="O8" s="54">
        <v>0</v>
      </c>
      <c r="P8" s="54">
        <v>0</v>
      </c>
      <c r="Q8" s="75">
        <v>0</v>
      </c>
      <c r="R8" s="56">
        <v>0</v>
      </c>
      <c r="S8" s="89">
        <v>0</v>
      </c>
      <c r="T8" s="110">
        <v>3020</v>
      </c>
      <c r="V8" s="82"/>
      <c r="W8" s="82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</row>
    <row r="9" spans="1:45" s="73" customFormat="1" ht="27" customHeight="1">
      <c r="A9" s="210">
        <v>2011</v>
      </c>
      <c r="B9" s="55">
        <v>2</v>
      </c>
      <c r="C9" s="55">
        <v>73</v>
      </c>
      <c r="D9" s="55">
        <v>219</v>
      </c>
      <c r="E9" s="212">
        <v>4</v>
      </c>
      <c r="F9" s="215">
        <v>138.5</v>
      </c>
      <c r="G9" s="216">
        <v>519.8</v>
      </c>
      <c r="H9" s="55">
        <v>3</v>
      </c>
      <c r="I9" s="217">
        <v>1590</v>
      </c>
      <c r="J9" s="217">
        <v>28620</v>
      </c>
      <c r="K9" s="75">
        <v>3</v>
      </c>
      <c r="L9" s="213">
        <v>505</v>
      </c>
      <c r="M9" s="214">
        <v>8436</v>
      </c>
      <c r="N9" s="54">
        <v>0</v>
      </c>
      <c r="O9" s="54">
        <v>0</v>
      </c>
      <c r="P9" s="54">
        <v>0</v>
      </c>
      <c r="Q9" s="75">
        <v>0</v>
      </c>
      <c r="R9" s="56">
        <v>0</v>
      </c>
      <c r="S9" s="89">
        <v>0</v>
      </c>
      <c r="T9" s="110">
        <v>3087</v>
      </c>
      <c r="V9" s="82"/>
      <c r="W9" s="82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</row>
    <row r="10" spans="1:45" s="73" customFormat="1" ht="27" customHeight="1">
      <c r="A10" s="210">
        <v>2012</v>
      </c>
      <c r="B10" s="55">
        <v>2</v>
      </c>
      <c r="C10" s="55">
        <v>73</v>
      </c>
      <c r="D10" s="55">
        <v>219</v>
      </c>
      <c r="E10" s="212">
        <v>4</v>
      </c>
      <c r="F10" s="215">
        <v>138.7</v>
      </c>
      <c r="G10" s="216">
        <v>527.26</v>
      </c>
      <c r="H10" s="55">
        <v>3</v>
      </c>
      <c r="I10" s="217">
        <v>1590</v>
      </c>
      <c r="J10" s="217">
        <v>28620</v>
      </c>
      <c r="K10" s="75">
        <v>3</v>
      </c>
      <c r="L10" s="213">
        <v>505</v>
      </c>
      <c r="M10" s="214">
        <v>8436</v>
      </c>
      <c r="N10" s="54">
        <v>0</v>
      </c>
      <c r="O10" s="54">
        <v>0</v>
      </c>
      <c r="P10" s="54">
        <v>0</v>
      </c>
      <c r="Q10" s="75">
        <v>0</v>
      </c>
      <c r="R10" s="56">
        <v>0</v>
      </c>
      <c r="S10" s="89">
        <v>0</v>
      </c>
      <c r="T10" s="110">
        <v>3308</v>
      </c>
      <c r="V10" s="82"/>
      <c r="W10" s="82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</row>
    <row r="11" spans="1:45" s="73" customFormat="1" ht="27" customHeight="1">
      <c r="A11" s="210">
        <v>2013</v>
      </c>
      <c r="B11" s="55">
        <v>2</v>
      </c>
      <c r="C11" s="55">
        <v>73</v>
      </c>
      <c r="D11" s="55">
        <v>219</v>
      </c>
      <c r="E11" s="212">
        <v>5</v>
      </c>
      <c r="F11" s="215" t="s">
        <v>281</v>
      </c>
      <c r="G11" s="216" t="s">
        <v>282</v>
      </c>
      <c r="H11" s="55">
        <v>3</v>
      </c>
      <c r="I11" s="217">
        <v>1590</v>
      </c>
      <c r="J11" s="217">
        <v>28620</v>
      </c>
      <c r="K11" s="75">
        <v>3</v>
      </c>
      <c r="L11" s="213">
        <v>505</v>
      </c>
      <c r="M11" s="214">
        <v>8400</v>
      </c>
      <c r="N11" s="54">
        <v>0</v>
      </c>
      <c r="O11" s="54">
        <v>0</v>
      </c>
      <c r="P11" s="54">
        <v>0</v>
      </c>
      <c r="Q11" s="75">
        <v>0</v>
      </c>
      <c r="R11" s="56">
        <v>0</v>
      </c>
      <c r="S11" s="89">
        <v>0</v>
      </c>
      <c r="T11" s="56">
        <v>3277</v>
      </c>
      <c r="V11" s="82"/>
      <c r="W11" s="82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</row>
    <row r="12" spans="1:22" s="33" customFormat="1" ht="27.75" customHeight="1">
      <c r="A12" s="211">
        <v>2014</v>
      </c>
      <c r="B12" s="195">
        <v>2</v>
      </c>
      <c r="C12" s="187">
        <v>73</v>
      </c>
      <c r="D12" s="198">
        <v>219</v>
      </c>
      <c r="E12" s="196">
        <v>5</v>
      </c>
      <c r="F12" s="199">
        <v>170.5</v>
      </c>
      <c r="G12" s="200">
        <v>716.1</v>
      </c>
      <c r="H12" s="195">
        <v>3</v>
      </c>
      <c r="I12" s="198">
        <v>1590</v>
      </c>
      <c r="J12" s="198">
        <v>28620</v>
      </c>
      <c r="K12" s="196">
        <v>4</v>
      </c>
      <c r="L12" s="198">
        <v>729.6</v>
      </c>
      <c r="M12" s="220">
        <v>10571.9</v>
      </c>
      <c r="N12" s="155">
        <v>0</v>
      </c>
      <c r="O12" s="155">
        <v>0</v>
      </c>
      <c r="P12" s="155">
        <v>0</v>
      </c>
      <c r="Q12" s="196">
        <v>0</v>
      </c>
      <c r="R12" s="195">
        <v>0</v>
      </c>
      <c r="S12" s="197">
        <v>0</v>
      </c>
      <c r="T12" s="195">
        <v>3345</v>
      </c>
      <c r="U12" s="35"/>
      <c r="V12" s="35"/>
    </row>
    <row r="13" s="17" customFormat="1" ht="19.5" customHeight="1">
      <c r="A13" s="18" t="s">
        <v>252</v>
      </c>
    </row>
    <row r="14" spans="1:20" ht="14.25">
      <c r="A14" s="38"/>
      <c r="B14" s="229"/>
      <c r="C14" s="230"/>
      <c r="D14" s="230"/>
      <c r="E14" s="229"/>
      <c r="F14" s="230"/>
      <c r="G14" s="230"/>
      <c r="H14" s="229"/>
      <c r="I14" s="230"/>
      <c r="J14" s="230"/>
      <c r="K14" s="234"/>
      <c r="L14" s="232"/>
      <c r="M14" s="232"/>
      <c r="N14" s="231"/>
      <c r="O14" s="230"/>
      <c r="P14" s="230"/>
      <c r="Q14" s="231"/>
      <c r="R14" s="230"/>
      <c r="S14" s="230"/>
      <c r="T14" s="233"/>
    </row>
    <row r="15" spans="1:25" ht="14.25">
      <c r="A15" s="36"/>
      <c r="B15" s="247"/>
      <c r="C15" s="248"/>
      <c r="D15" s="248"/>
      <c r="E15" s="247"/>
      <c r="F15" s="248"/>
      <c r="G15" s="248"/>
      <c r="H15" s="247"/>
      <c r="I15" s="248"/>
      <c r="J15" s="248"/>
      <c r="K15" s="249"/>
      <c r="L15" s="250"/>
      <c r="M15" s="250"/>
      <c r="N15" s="249"/>
      <c r="O15" s="248"/>
      <c r="P15" s="248"/>
      <c r="Q15" s="249"/>
      <c r="R15" s="248"/>
      <c r="S15" s="248"/>
      <c r="T15" s="233"/>
      <c r="U15" s="36"/>
      <c r="V15" s="36"/>
      <c r="W15" s="36"/>
      <c r="X15" s="36"/>
      <c r="Y15" s="36"/>
    </row>
    <row r="16" ht="14.25">
      <c r="M16" s="50"/>
    </row>
  </sheetData>
  <sheetProtection/>
  <mergeCells count="9">
    <mergeCell ref="A2:H2"/>
    <mergeCell ref="B5:D5"/>
    <mergeCell ref="N5:P5"/>
    <mergeCell ref="T5:T6"/>
    <mergeCell ref="A5:A6"/>
    <mergeCell ref="E5:G5"/>
    <mergeCell ref="H5:J5"/>
    <mergeCell ref="K5:M5"/>
    <mergeCell ref="Q5:S5"/>
  </mergeCells>
  <printOptions/>
  <pageMargins left="0.15748031496062992" right="0.1968503937007874" top="0.9448818897637796" bottom="0.6692913385826772" header="0.9055118110236221" footer="0.5118110236220472"/>
  <pageSetup fitToHeight="1" fitToWidth="1" horizontalDpi="300" verticalDpi="300" orientation="landscape" paperSize="9" scale="72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H29"/>
  <sheetViews>
    <sheetView showZeros="0" zoomScale="75" zoomScaleNormal="75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:O14"/>
    </sheetView>
  </sheetViews>
  <sheetFormatPr defaultColWidth="8.88671875" defaultRowHeight="13.5"/>
  <cols>
    <col min="1" max="1" width="8.88671875" style="1" customWidth="1"/>
    <col min="2" max="4" width="7.77734375" style="1" customWidth="1"/>
    <col min="5" max="5" width="8.5546875" style="1" customWidth="1"/>
    <col min="6" max="8" width="7.77734375" style="1" customWidth="1"/>
    <col min="9" max="9" width="10.6640625" style="1" customWidth="1"/>
    <col min="10" max="24" width="7.77734375" style="1" customWidth="1"/>
    <col min="25" max="16384" width="8.88671875" style="1" customWidth="1"/>
  </cols>
  <sheetData>
    <row r="1" ht="18" customHeight="1"/>
    <row r="2" spans="1:14" s="3" customFormat="1" ht="17.25">
      <c r="A2" s="263" t="s">
        <v>254</v>
      </c>
      <c r="B2" s="263"/>
      <c r="C2" s="263"/>
      <c r="D2" s="263"/>
      <c r="E2" s="263"/>
      <c r="F2" s="4"/>
      <c r="J2" s="15" t="s">
        <v>0</v>
      </c>
      <c r="L2" s="15" t="s">
        <v>0</v>
      </c>
      <c r="M2" s="15" t="s">
        <v>0</v>
      </c>
      <c r="N2" s="15" t="s">
        <v>0</v>
      </c>
    </row>
    <row r="3" spans="1:14" s="3" customFormat="1" ht="12.75" customHeight="1">
      <c r="A3" s="29"/>
      <c r="J3" s="15"/>
      <c r="L3" s="15"/>
      <c r="M3" s="15"/>
      <c r="N3" s="15"/>
    </row>
    <row r="4" spans="1:15" s="6" customFormat="1" ht="15.75" customHeight="1">
      <c r="A4" s="5" t="s">
        <v>103</v>
      </c>
      <c r="F4" s="5" t="s">
        <v>0</v>
      </c>
      <c r="N4" s="5" t="s">
        <v>0</v>
      </c>
      <c r="O4" s="5" t="s">
        <v>0</v>
      </c>
    </row>
    <row r="5" spans="1:15" s="6" customFormat="1" ht="24.75" customHeight="1">
      <c r="A5" s="272" t="s">
        <v>105</v>
      </c>
      <c r="B5" s="281" t="s">
        <v>181</v>
      </c>
      <c r="C5" s="270"/>
      <c r="D5" s="273" t="s">
        <v>295</v>
      </c>
      <c r="E5" s="273"/>
      <c r="F5" s="281" t="s">
        <v>182</v>
      </c>
      <c r="G5" s="270"/>
      <c r="H5" s="281" t="s">
        <v>183</v>
      </c>
      <c r="I5" s="269"/>
      <c r="J5" s="281" t="s">
        <v>296</v>
      </c>
      <c r="K5" s="269"/>
      <c r="L5" s="273" t="s">
        <v>297</v>
      </c>
      <c r="M5" s="281"/>
      <c r="N5" s="281" t="s">
        <v>184</v>
      </c>
      <c r="O5" s="269"/>
    </row>
    <row r="6" spans="1:15" s="6" customFormat="1" ht="24.75" customHeight="1">
      <c r="A6" s="272"/>
      <c r="B6" s="9" t="s">
        <v>185</v>
      </c>
      <c r="C6" s="9" t="s">
        <v>186</v>
      </c>
      <c r="D6" s="9" t="s">
        <v>185</v>
      </c>
      <c r="E6" s="9" t="s">
        <v>186</v>
      </c>
      <c r="F6" s="9" t="s">
        <v>185</v>
      </c>
      <c r="G6" s="9" t="s">
        <v>186</v>
      </c>
      <c r="H6" s="9" t="s">
        <v>185</v>
      </c>
      <c r="I6" s="9" t="s">
        <v>186</v>
      </c>
      <c r="J6" s="9" t="s">
        <v>185</v>
      </c>
      <c r="K6" s="9" t="s">
        <v>186</v>
      </c>
      <c r="L6" s="9" t="s">
        <v>185</v>
      </c>
      <c r="M6" s="9" t="s">
        <v>186</v>
      </c>
      <c r="N6" s="9" t="s">
        <v>185</v>
      </c>
      <c r="O6" s="8" t="s">
        <v>186</v>
      </c>
    </row>
    <row r="7" spans="1:34" s="30" customFormat="1" ht="27" customHeight="1">
      <c r="A7" s="79" t="s">
        <v>130</v>
      </c>
      <c r="B7" s="37">
        <v>10</v>
      </c>
      <c r="C7" s="37">
        <v>1477</v>
      </c>
      <c r="D7" s="77">
        <v>0</v>
      </c>
      <c r="E7" s="77">
        <v>0</v>
      </c>
      <c r="F7" s="37">
        <v>0</v>
      </c>
      <c r="G7" s="37">
        <v>0</v>
      </c>
      <c r="H7" s="92">
        <v>9</v>
      </c>
      <c r="I7" s="92">
        <v>1432</v>
      </c>
      <c r="J7" s="84">
        <v>0</v>
      </c>
      <c r="K7" s="37">
        <v>0</v>
      </c>
      <c r="L7" s="37">
        <v>1</v>
      </c>
      <c r="M7" s="76">
        <v>45</v>
      </c>
      <c r="N7" s="37">
        <v>0</v>
      </c>
      <c r="O7" s="37">
        <v>0</v>
      </c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8"/>
      <c r="AG7" s="88"/>
      <c r="AH7" s="88"/>
    </row>
    <row r="8" spans="1:34" s="30" customFormat="1" ht="27" customHeight="1">
      <c r="A8" s="79" t="s">
        <v>227</v>
      </c>
      <c r="B8" s="37">
        <v>10</v>
      </c>
      <c r="C8" s="37">
        <v>1477</v>
      </c>
      <c r="D8" s="77">
        <v>0</v>
      </c>
      <c r="E8" s="77">
        <v>0</v>
      </c>
      <c r="F8" s="37">
        <v>0</v>
      </c>
      <c r="G8" s="37">
        <v>0</v>
      </c>
      <c r="H8" s="92">
        <v>9</v>
      </c>
      <c r="I8" s="92">
        <v>1432</v>
      </c>
      <c r="J8" s="84">
        <v>0</v>
      </c>
      <c r="K8" s="37">
        <v>0</v>
      </c>
      <c r="L8" s="37">
        <v>1</v>
      </c>
      <c r="M8" s="76">
        <v>45</v>
      </c>
      <c r="N8" s="37">
        <v>0</v>
      </c>
      <c r="O8" s="37">
        <v>0</v>
      </c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88"/>
      <c r="AH8" s="88"/>
    </row>
    <row r="9" spans="1:34" s="30" customFormat="1" ht="27" customHeight="1">
      <c r="A9" s="79" t="s">
        <v>228</v>
      </c>
      <c r="B9" s="92">
        <v>10</v>
      </c>
      <c r="C9" s="92">
        <v>1478</v>
      </c>
      <c r="D9" s="77">
        <v>0</v>
      </c>
      <c r="E9" s="77">
        <v>0</v>
      </c>
      <c r="F9" s="37">
        <v>0</v>
      </c>
      <c r="G9" s="37">
        <v>0</v>
      </c>
      <c r="H9" s="92">
        <v>9</v>
      </c>
      <c r="I9" s="92">
        <v>1433</v>
      </c>
      <c r="J9" s="84">
        <v>0</v>
      </c>
      <c r="K9" s="37">
        <v>0</v>
      </c>
      <c r="L9" s="92">
        <v>1</v>
      </c>
      <c r="M9" s="95">
        <v>45</v>
      </c>
      <c r="N9" s="37">
        <v>0</v>
      </c>
      <c r="O9" s="37">
        <v>0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8"/>
      <c r="AG9" s="88"/>
      <c r="AH9" s="88"/>
    </row>
    <row r="10" spans="1:34" s="30" customFormat="1" ht="27" customHeight="1">
      <c r="A10" s="79" t="s">
        <v>191</v>
      </c>
      <c r="B10" s="94">
        <v>10</v>
      </c>
      <c r="C10" s="92">
        <v>1476</v>
      </c>
      <c r="D10" s="77">
        <v>0</v>
      </c>
      <c r="E10" s="77">
        <v>0</v>
      </c>
      <c r="F10" s="92">
        <v>0</v>
      </c>
      <c r="G10" s="92">
        <v>0</v>
      </c>
      <c r="H10" s="26">
        <v>9</v>
      </c>
      <c r="I10" s="87">
        <v>1431</v>
      </c>
      <c r="J10" s="94">
        <v>0</v>
      </c>
      <c r="K10" s="92">
        <v>0</v>
      </c>
      <c r="L10" s="37">
        <v>1</v>
      </c>
      <c r="M10" s="76">
        <v>45</v>
      </c>
      <c r="N10" s="92">
        <v>0</v>
      </c>
      <c r="O10" s="92">
        <v>0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8"/>
      <c r="AG10" s="88"/>
      <c r="AH10" s="88"/>
    </row>
    <row r="11" spans="1:34" s="30" customFormat="1" ht="27" customHeight="1">
      <c r="A11" s="79" t="s">
        <v>270</v>
      </c>
      <c r="B11" s="94">
        <v>10</v>
      </c>
      <c r="C11" s="92">
        <v>1476</v>
      </c>
      <c r="D11" s="77">
        <v>0</v>
      </c>
      <c r="E11" s="77">
        <v>0</v>
      </c>
      <c r="F11" s="92">
        <v>0</v>
      </c>
      <c r="G11" s="92">
        <v>0</v>
      </c>
      <c r="H11" s="26">
        <v>9</v>
      </c>
      <c r="I11" s="87">
        <v>1431</v>
      </c>
      <c r="J11" s="94">
        <v>0</v>
      </c>
      <c r="K11" s="92">
        <v>0</v>
      </c>
      <c r="L11" s="37">
        <v>1</v>
      </c>
      <c r="M11" s="76">
        <v>45</v>
      </c>
      <c r="N11" s="92">
        <v>0</v>
      </c>
      <c r="O11" s="92">
        <v>0</v>
      </c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8"/>
      <c r="AG11" s="88"/>
      <c r="AH11" s="88"/>
    </row>
    <row r="12" spans="1:15" s="6" customFormat="1" ht="24.75" customHeight="1">
      <c r="A12" s="98" t="s">
        <v>279</v>
      </c>
      <c r="B12" s="104">
        <v>11</v>
      </c>
      <c r="C12" s="105">
        <v>1701</v>
      </c>
      <c r="D12" s="190">
        <v>0</v>
      </c>
      <c r="E12" s="190">
        <v>0</v>
      </c>
      <c r="F12" s="105">
        <v>0</v>
      </c>
      <c r="G12" s="105">
        <v>0</v>
      </c>
      <c r="H12" s="106">
        <v>10</v>
      </c>
      <c r="I12" s="147">
        <v>1656</v>
      </c>
      <c r="J12" s="104">
        <v>0</v>
      </c>
      <c r="K12" s="105">
        <v>0</v>
      </c>
      <c r="L12" s="105">
        <v>1</v>
      </c>
      <c r="M12" s="122">
        <v>45</v>
      </c>
      <c r="N12" s="105">
        <v>0</v>
      </c>
      <c r="O12" s="105">
        <v>0</v>
      </c>
    </row>
    <row r="13" spans="1:5" s="15" customFormat="1" ht="18.75" customHeight="1">
      <c r="A13" s="309" t="s">
        <v>131</v>
      </c>
      <c r="B13" s="309"/>
      <c r="C13" s="323"/>
      <c r="D13" s="323"/>
      <c r="E13" s="323"/>
    </row>
    <row r="14" spans="2:15" ht="14.25">
      <c r="B14" s="94"/>
      <c r="C14" s="92"/>
      <c r="D14" s="92"/>
      <c r="E14" s="92"/>
      <c r="F14" s="92"/>
      <c r="G14" s="92"/>
      <c r="H14" s="26"/>
      <c r="I14" s="26"/>
      <c r="J14" s="92"/>
      <c r="K14" s="92"/>
      <c r="L14" s="92"/>
      <c r="M14" s="92"/>
      <c r="N14" s="92"/>
      <c r="O14" s="92"/>
    </row>
    <row r="15" spans="2:15" ht="14.25">
      <c r="B15" s="94"/>
      <c r="C15" s="92"/>
      <c r="D15" s="92"/>
      <c r="E15" s="92"/>
      <c r="F15" s="92"/>
      <c r="G15" s="92"/>
      <c r="H15" s="26"/>
      <c r="I15" s="26"/>
      <c r="J15" s="92"/>
      <c r="K15" s="92"/>
      <c r="L15" s="92"/>
      <c r="M15" s="92"/>
      <c r="N15" s="92"/>
      <c r="O15" s="92"/>
    </row>
    <row r="29" spans="1:5" ht="14.25">
      <c r="A29" s="322"/>
      <c r="B29" s="322"/>
      <c r="C29" s="322"/>
      <c r="D29" s="322"/>
      <c r="E29" s="322"/>
    </row>
  </sheetData>
  <sheetProtection/>
  <mergeCells count="11">
    <mergeCell ref="F5:G5"/>
    <mergeCell ref="J5:K5"/>
    <mergeCell ref="L5:M5"/>
    <mergeCell ref="N5:O5"/>
    <mergeCell ref="A2:E2"/>
    <mergeCell ref="A29:E29"/>
    <mergeCell ref="A13:E13"/>
    <mergeCell ref="A5:A6"/>
    <mergeCell ref="H5:I5"/>
    <mergeCell ref="B5:C5"/>
    <mergeCell ref="D5:E5"/>
  </mergeCells>
  <printOptions/>
  <pageMargins left="0.5905511811023623" right="0.15748031496062992" top="0.4724409448818898" bottom="0.2755905511811024" header="0.5118110236220472" footer="0.31496062992125984"/>
  <pageSetup horizontalDpi="300" verticalDpi="3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3" sqref="E3"/>
    </sheetView>
  </sheetViews>
  <sheetFormatPr defaultColWidth="7.77734375" defaultRowHeight="13.5"/>
  <cols>
    <col min="1" max="1" width="17.21484375" style="1" customWidth="1"/>
    <col min="2" max="2" width="8.99609375" style="1" customWidth="1"/>
    <col min="3" max="11" width="11.21484375" style="1" customWidth="1"/>
    <col min="12" max="12" width="7.99609375" style="1" customWidth="1"/>
    <col min="13" max="13" width="11.21484375" style="1" customWidth="1"/>
    <col min="14" max="16384" width="7.77734375" style="1" customWidth="1"/>
  </cols>
  <sheetData>
    <row r="1" spans="5:7" ht="15.75" customHeight="1">
      <c r="E1" s="4"/>
      <c r="F1" s="4"/>
      <c r="G1" s="4"/>
    </row>
    <row r="2" ht="18.75">
      <c r="A2" s="4" t="s">
        <v>284</v>
      </c>
    </row>
    <row r="3" ht="13.5"/>
    <row r="4" s="6" customFormat="1" ht="21.75" customHeight="1">
      <c r="A4" s="5" t="s">
        <v>269</v>
      </c>
    </row>
    <row r="5" spans="1:13" s="6" customFormat="1" ht="21.75" customHeight="1">
      <c r="A5" s="271" t="s">
        <v>133</v>
      </c>
      <c r="B5" s="272" t="s">
        <v>268</v>
      </c>
      <c r="C5" s="260" t="s">
        <v>267</v>
      </c>
      <c r="D5" s="273"/>
      <c r="E5" s="273"/>
      <c r="F5" s="290" t="s">
        <v>266</v>
      </c>
      <c r="G5" s="264"/>
      <c r="H5" s="264"/>
      <c r="I5" s="264"/>
      <c r="J5" s="264"/>
      <c r="K5" s="264"/>
      <c r="L5" s="264"/>
      <c r="M5" s="300" t="s">
        <v>265</v>
      </c>
    </row>
    <row r="6" spans="1:13" s="6" customFormat="1" ht="21.75" customHeight="1">
      <c r="A6" s="271"/>
      <c r="B6" s="272"/>
      <c r="C6" s="256"/>
      <c r="D6" s="284" t="s">
        <v>262</v>
      </c>
      <c r="E6" s="284" t="s">
        <v>261</v>
      </c>
      <c r="F6" s="176"/>
      <c r="G6" s="273" t="s">
        <v>264</v>
      </c>
      <c r="H6" s="273"/>
      <c r="I6" s="269" t="s">
        <v>263</v>
      </c>
      <c r="J6" s="269"/>
      <c r="K6" s="269"/>
      <c r="L6" s="270"/>
      <c r="M6" s="300"/>
    </row>
    <row r="7" spans="1:13" s="6" customFormat="1" ht="21.75" customHeight="1">
      <c r="A7" s="271"/>
      <c r="B7" s="273"/>
      <c r="C7" s="257"/>
      <c r="D7" s="285"/>
      <c r="E7" s="285"/>
      <c r="F7" s="174"/>
      <c r="G7" s="96" t="s">
        <v>262</v>
      </c>
      <c r="H7" s="96" t="s">
        <v>261</v>
      </c>
      <c r="I7" s="173" t="s">
        <v>260</v>
      </c>
      <c r="J7" s="96" t="s">
        <v>259</v>
      </c>
      <c r="K7" s="96" t="s">
        <v>258</v>
      </c>
      <c r="L7" s="96" t="s">
        <v>134</v>
      </c>
      <c r="M7" s="281"/>
    </row>
    <row r="8" spans="1:13" s="6" customFormat="1" ht="27" customHeight="1">
      <c r="A8" s="10" t="s">
        <v>132</v>
      </c>
      <c r="B8" s="13">
        <v>12</v>
      </c>
      <c r="C8" s="26">
        <v>129</v>
      </c>
      <c r="D8" s="26">
        <v>21</v>
      </c>
      <c r="E8" s="26">
        <v>108</v>
      </c>
      <c r="F8" s="13">
        <v>129</v>
      </c>
      <c r="G8" s="26">
        <v>21</v>
      </c>
      <c r="H8" s="26">
        <v>108</v>
      </c>
      <c r="I8" s="26">
        <v>127</v>
      </c>
      <c r="J8" s="26">
        <v>0</v>
      </c>
      <c r="K8" s="26">
        <v>0</v>
      </c>
      <c r="L8" s="26">
        <v>2</v>
      </c>
      <c r="M8" s="175">
        <v>12</v>
      </c>
    </row>
    <row r="9" spans="1:13" s="6" customFormat="1" ht="27" customHeight="1">
      <c r="A9" s="10" t="s">
        <v>142</v>
      </c>
      <c r="B9" s="26">
        <v>9</v>
      </c>
      <c r="C9" s="14">
        <v>61</v>
      </c>
      <c r="D9" s="26">
        <v>26</v>
      </c>
      <c r="E9" s="26">
        <v>35</v>
      </c>
      <c r="F9" s="14">
        <v>54</v>
      </c>
      <c r="G9" s="26">
        <v>21</v>
      </c>
      <c r="H9" s="26">
        <v>33</v>
      </c>
      <c r="I9" s="26">
        <v>54</v>
      </c>
      <c r="J9" s="26">
        <v>0</v>
      </c>
      <c r="K9" s="26">
        <v>0</v>
      </c>
      <c r="L9" s="26">
        <v>0</v>
      </c>
      <c r="M9" s="14">
        <v>7</v>
      </c>
    </row>
    <row r="10" spans="1:13" s="6" customFormat="1" ht="27" customHeight="1">
      <c r="A10" s="10" t="s">
        <v>257</v>
      </c>
      <c r="B10" s="26">
        <v>7</v>
      </c>
      <c r="C10" s="14">
        <v>52</v>
      </c>
      <c r="D10" s="26">
        <v>14</v>
      </c>
      <c r="E10" s="26">
        <v>38</v>
      </c>
      <c r="F10" s="14">
        <v>48</v>
      </c>
      <c r="G10" s="26">
        <v>14</v>
      </c>
      <c r="H10" s="26">
        <v>34</v>
      </c>
      <c r="I10" s="26">
        <v>45</v>
      </c>
      <c r="J10" s="26">
        <v>0</v>
      </c>
      <c r="K10" s="26">
        <v>0</v>
      </c>
      <c r="L10" s="26">
        <v>3</v>
      </c>
      <c r="M10" s="14">
        <v>11</v>
      </c>
    </row>
    <row r="11" spans="1:13" s="6" customFormat="1" ht="27" customHeight="1">
      <c r="A11" s="10" t="s">
        <v>283</v>
      </c>
      <c r="B11" s="26">
        <v>11</v>
      </c>
      <c r="C11" s="14">
        <v>51</v>
      </c>
      <c r="D11" s="26">
        <v>16</v>
      </c>
      <c r="E11" s="26">
        <v>35</v>
      </c>
      <c r="F11" s="14">
        <v>50</v>
      </c>
      <c r="G11" s="26">
        <v>16</v>
      </c>
      <c r="H11" s="26">
        <v>34</v>
      </c>
      <c r="I11" s="26">
        <v>45</v>
      </c>
      <c r="J11" s="26">
        <v>0</v>
      </c>
      <c r="K11" s="26">
        <v>0</v>
      </c>
      <c r="L11" s="26">
        <v>5</v>
      </c>
      <c r="M11" s="14">
        <v>9</v>
      </c>
    </row>
    <row r="12" spans="1:13" s="6" customFormat="1" ht="27" customHeight="1">
      <c r="A12" s="107" t="s">
        <v>279</v>
      </c>
      <c r="B12" s="106">
        <v>9</v>
      </c>
      <c r="C12" s="108">
        <v>55</v>
      </c>
      <c r="D12" s="106">
        <v>19</v>
      </c>
      <c r="E12" s="106">
        <v>36</v>
      </c>
      <c r="F12" s="108">
        <v>44</v>
      </c>
      <c r="G12" s="106">
        <v>14</v>
      </c>
      <c r="H12" s="106">
        <v>30</v>
      </c>
      <c r="I12" s="106">
        <v>41</v>
      </c>
      <c r="J12" s="106">
        <v>0</v>
      </c>
      <c r="K12" s="106">
        <v>0</v>
      </c>
      <c r="L12" s="106">
        <v>3</v>
      </c>
      <c r="M12" s="108">
        <v>14</v>
      </c>
    </row>
    <row r="13" spans="1:3" s="6" customFormat="1" ht="19.5" customHeight="1">
      <c r="A13" s="287" t="s">
        <v>256</v>
      </c>
      <c r="B13" s="287"/>
      <c r="C13" s="287"/>
    </row>
    <row r="14" spans="1:13" ht="17.25" customHeight="1">
      <c r="A14" s="3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4.25">
      <c r="A15" s="15"/>
      <c r="B15" s="97" t="s"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4.25">
      <c r="A16" s="2" t="s">
        <v>0</v>
      </c>
      <c r="B16" s="97" t="s">
        <v>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2:13" ht="14.2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</sheetData>
  <sheetProtection/>
  <mergeCells count="11">
    <mergeCell ref="I6:L6"/>
    <mergeCell ref="A13:C13"/>
    <mergeCell ref="A5:A7"/>
    <mergeCell ref="B5:B7"/>
    <mergeCell ref="C5:E5"/>
    <mergeCell ref="F5:L5"/>
    <mergeCell ref="M5:M7"/>
    <mergeCell ref="C6:C7"/>
    <mergeCell ref="D6:D7"/>
    <mergeCell ref="E6:E7"/>
    <mergeCell ref="G6:H6"/>
  </mergeCells>
  <printOptions/>
  <pageMargins left="0.49" right="0.26" top="1" bottom="1" header="0.5" footer="0.5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14" activeCellId="1" sqref="D14 F14:H14"/>
    </sheetView>
  </sheetViews>
  <sheetFormatPr defaultColWidth="8.88671875" defaultRowHeight="13.5"/>
  <cols>
    <col min="1" max="1" width="12.6640625" style="124" customWidth="1"/>
    <col min="2" max="2" width="10.3359375" style="124" customWidth="1"/>
    <col min="3" max="3" width="9.3359375" style="124" customWidth="1"/>
    <col min="4" max="4" width="10.4453125" style="124" customWidth="1"/>
    <col min="5" max="5" width="10.77734375" style="124" customWidth="1"/>
    <col min="6" max="6" width="10.10546875" style="124" customWidth="1"/>
    <col min="7" max="7" width="9.4453125" style="124" customWidth="1"/>
    <col min="8" max="8" width="10.88671875" style="124" customWidth="1"/>
    <col min="9" max="9" width="12.5546875" style="124" customWidth="1"/>
    <col min="10" max="10" width="10.5546875" style="124" customWidth="1"/>
    <col min="11" max="16384" width="8.88671875" style="124" customWidth="1"/>
  </cols>
  <sheetData>
    <row r="1" spans="1:4" s="111" customFormat="1" ht="23.25">
      <c r="A1" s="258" t="s">
        <v>145</v>
      </c>
      <c r="B1" s="258"/>
      <c r="C1" s="258"/>
      <c r="D1" s="259"/>
    </row>
    <row r="2" ht="13.5" customHeight="1">
      <c r="A2" s="123" t="s">
        <v>0</v>
      </c>
    </row>
    <row r="3" spans="1:4" s="3" customFormat="1" ht="20.25" customHeight="1">
      <c r="A3" s="263" t="s">
        <v>146</v>
      </c>
      <c r="B3" s="263"/>
      <c r="C3" s="263"/>
      <c r="D3" s="263"/>
    </row>
    <row r="4" s="3" customFormat="1" ht="12" customHeight="1">
      <c r="C4" s="4"/>
    </row>
    <row r="5" spans="1:10" s="6" customFormat="1" ht="19.5" customHeight="1">
      <c r="A5" s="5" t="s">
        <v>119</v>
      </c>
      <c r="J5" s="44"/>
    </row>
    <row r="6" spans="1:10" s="6" customFormat="1" ht="18" customHeight="1">
      <c r="A6" s="271" t="s">
        <v>106</v>
      </c>
      <c r="B6" s="272" t="s">
        <v>195</v>
      </c>
      <c r="C6" s="264" t="s">
        <v>120</v>
      </c>
      <c r="D6" s="269"/>
      <c r="E6" s="269"/>
      <c r="F6" s="269"/>
      <c r="G6" s="269"/>
      <c r="H6" s="269"/>
      <c r="I6" s="270"/>
      <c r="J6" s="264" t="s">
        <v>121</v>
      </c>
    </row>
    <row r="7" spans="1:10" s="6" customFormat="1" ht="14.25" customHeight="1">
      <c r="A7" s="271"/>
      <c r="B7" s="272"/>
      <c r="C7" s="261" t="s">
        <v>24</v>
      </c>
      <c r="D7" s="265" t="s">
        <v>193</v>
      </c>
      <c r="E7" s="43"/>
      <c r="F7" s="256" t="s">
        <v>1</v>
      </c>
      <c r="G7" s="256" t="s">
        <v>2</v>
      </c>
      <c r="H7" s="260" t="s">
        <v>3</v>
      </c>
      <c r="I7" s="267" t="s">
        <v>192</v>
      </c>
      <c r="J7" s="265"/>
    </row>
    <row r="8" spans="1:10" s="6" customFormat="1" ht="27.75" customHeight="1">
      <c r="A8" s="271"/>
      <c r="B8" s="273"/>
      <c r="C8" s="262"/>
      <c r="D8" s="274"/>
      <c r="E8" s="42" t="s">
        <v>122</v>
      </c>
      <c r="F8" s="257"/>
      <c r="G8" s="257"/>
      <c r="H8" s="257"/>
      <c r="I8" s="268"/>
      <c r="J8" s="266"/>
    </row>
    <row r="9" spans="1:10" s="6" customFormat="1" ht="28.5" customHeight="1">
      <c r="A9" s="10" t="s">
        <v>130</v>
      </c>
      <c r="B9" s="26">
        <v>67690</v>
      </c>
      <c r="C9" s="26">
        <v>68587</v>
      </c>
      <c r="D9" s="26">
        <v>49534</v>
      </c>
      <c r="E9" s="26">
        <v>36742</v>
      </c>
      <c r="F9" s="26">
        <v>12273</v>
      </c>
      <c r="G9" s="26">
        <v>442</v>
      </c>
      <c r="H9" s="26">
        <v>5267</v>
      </c>
      <c r="I9" s="26">
        <v>1071</v>
      </c>
      <c r="J9" s="109">
        <v>101.3</v>
      </c>
    </row>
    <row r="10" spans="1:10" s="30" customFormat="1" ht="28.5" customHeight="1">
      <c r="A10" s="10" t="s">
        <v>227</v>
      </c>
      <c r="B10" s="26">
        <v>69185</v>
      </c>
      <c r="C10" s="26">
        <v>70697</v>
      </c>
      <c r="D10" s="26">
        <v>50548</v>
      </c>
      <c r="E10" s="26">
        <v>38456</v>
      </c>
      <c r="F10" s="26">
        <v>13452</v>
      </c>
      <c r="G10" s="26">
        <v>392</v>
      </c>
      <c r="H10" s="26">
        <v>5193</v>
      </c>
      <c r="I10" s="26">
        <v>1112</v>
      </c>
      <c r="J10" s="109">
        <v>102.18544482185446</v>
      </c>
    </row>
    <row r="11" spans="1:10" s="30" customFormat="1" ht="28.5" customHeight="1">
      <c r="A11" s="10" t="s">
        <v>228</v>
      </c>
      <c r="B11" s="26">
        <v>69709.12965417936</v>
      </c>
      <c r="C11" s="26">
        <v>71936</v>
      </c>
      <c r="D11" s="26">
        <v>52895</v>
      </c>
      <c r="E11" s="26">
        <v>39922</v>
      </c>
      <c r="F11" s="26">
        <v>13452</v>
      </c>
      <c r="G11" s="26">
        <v>392</v>
      </c>
      <c r="H11" s="26">
        <v>5197</v>
      </c>
      <c r="I11" s="26">
        <v>0</v>
      </c>
      <c r="J11" s="109">
        <v>103.1945174998855</v>
      </c>
    </row>
    <row r="12" spans="1:14" s="6" customFormat="1" ht="26.25" customHeight="1">
      <c r="A12" s="10" t="s">
        <v>191</v>
      </c>
      <c r="B12" s="26">
        <v>70162</v>
      </c>
      <c r="C12" s="26">
        <v>73504</v>
      </c>
      <c r="D12" s="26">
        <v>54076</v>
      </c>
      <c r="E12" s="26">
        <v>41307</v>
      </c>
      <c r="F12" s="26">
        <v>13805</v>
      </c>
      <c r="G12" s="26">
        <v>392</v>
      </c>
      <c r="H12" s="26">
        <v>5231</v>
      </c>
      <c r="I12" s="26">
        <v>0</v>
      </c>
      <c r="J12" s="109">
        <v>104.76326216470456</v>
      </c>
      <c r="K12" s="41"/>
      <c r="L12" s="41"/>
      <c r="M12" s="41"/>
      <c r="N12" s="41"/>
    </row>
    <row r="13" spans="1:14" s="6" customFormat="1" ht="26.25" customHeight="1">
      <c r="A13" s="10" t="s">
        <v>270</v>
      </c>
      <c r="B13" s="26">
        <v>70617</v>
      </c>
      <c r="C13" s="26">
        <v>73904</v>
      </c>
      <c r="D13" s="26">
        <v>54383</v>
      </c>
      <c r="E13" s="26">
        <v>41729</v>
      </c>
      <c r="F13" s="26">
        <v>13805</v>
      </c>
      <c r="G13" s="26">
        <v>392</v>
      </c>
      <c r="H13" s="26">
        <v>5324</v>
      </c>
      <c r="I13" s="26">
        <v>0</v>
      </c>
      <c r="J13" s="109">
        <v>104.6546865485648</v>
      </c>
      <c r="K13" s="41"/>
      <c r="L13" s="41"/>
      <c r="M13" s="41"/>
      <c r="N13" s="41"/>
    </row>
    <row r="14" spans="1:14" s="6" customFormat="1" ht="26.25" customHeight="1">
      <c r="A14" s="107" t="s">
        <v>271</v>
      </c>
      <c r="B14" s="148">
        <v>71075</v>
      </c>
      <c r="C14" s="106">
        <v>74501</v>
      </c>
      <c r="D14" s="106">
        <v>54825</v>
      </c>
      <c r="E14" s="106">
        <v>42333</v>
      </c>
      <c r="F14" s="106">
        <v>13817</v>
      </c>
      <c r="G14" s="106">
        <v>392</v>
      </c>
      <c r="H14" s="106">
        <v>5467</v>
      </c>
      <c r="I14" s="106">
        <v>0</v>
      </c>
      <c r="J14" s="149">
        <v>104.8</v>
      </c>
      <c r="K14" s="41"/>
      <c r="L14" s="41"/>
      <c r="M14" s="41"/>
      <c r="N14" s="41"/>
    </row>
    <row r="15" s="6" customFormat="1" ht="19.5" customHeight="1">
      <c r="A15" s="5" t="s">
        <v>285</v>
      </c>
    </row>
    <row r="16" spans="1:12" s="6" customFormat="1" ht="15.75" customHeight="1">
      <c r="A16" s="32" t="s">
        <v>196</v>
      </c>
      <c r="B16" s="21"/>
      <c r="C16" s="21"/>
      <c r="D16" s="21"/>
      <c r="E16" s="21"/>
      <c r="F16" s="21"/>
      <c r="G16" s="21"/>
      <c r="H16" s="21"/>
      <c r="I16" s="46"/>
      <c r="J16" s="21"/>
      <c r="K16" s="124"/>
      <c r="L16" s="124"/>
    </row>
    <row r="17" ht="14.25">
      <c r="A17" s="17" t="s">
        <v>194</v>
      </c>
    </row>
    <row r="18" spans="1:8" ht="14.25">
      <c r="A18" s="32"/>
      <c r="B18" s="16"/>
      <c r="C18" s="16"/>
      <c r="D18" s="6"/>
      <c r="E18" s="6"/>
      <c r="F18" s="6"/>
      <c r="G18" s="6"/>
      <c r="H18" s="6"/>
    </row>
  </sheetData>
  <sheetProtection/>
  <mergeCells count="12">
    <mergeCell ref="J6:J8"/>
    <mergeCell ref="I7:I8"/>
    <mergeCell ref="C6:I6"/>
    <mergeCell ref="A6:A8"/>
    <mergeCell ref="B6:B8"/>
    <mergeCell ref="D7:D8"/>
    <mergeCell ref="F7:F8"/>
    <mergeCell ref="G7:G8"/>
    <mergeCell ref="A1:D1"/>
    <mergeCell ref="H7:H8"/>
    <mergeCell ref="C7:C8"/>
    <mergeCell ref="A3:D3"/>
  </mergeCells>
  <printOptions/>
  <pageMargins left="0.75" right="0.75" top="0.7" bottom="0.3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56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5" sqref="B25"/>
    </sheetView>
  </sheetViews>
  <sheetFormatPr defaultColWidth="8.88671875" defaultRowHeight="13.5"/>
  <cols>
    <col min="1" max="1" width="13.10546875" style="124" customWidth="1"/>
    <col min="2" max="2" width="9.10546875" style="124" customWidth="1"/>
    <col min="3" max="3" width="14.6640625" style="124" customWidth="1"/>
    <col min="4" max="29" width="9.10546875" style="124" customWidth="1"/>
    <col min="30" max="16384" width="8.88671875" style="124" customWidth="1"/>
  </cols>
  <sheetData>
    <row r="2" spans="1:29" s="17" customFormat="1" ht="17.25">
      <c r="A2" s="263" t="s">
        <v>147</v>
      </c>
      <c r="B2" s="263"/>
      <c r="C2" s="263"/>
      <c r="D2" s="263"/>
      <c r="E2" s="263"/>
      <c r="F2" s="19"/>
      <c r="G2" s="19"/>
      <c r="H2" s="18"/>
      <c r="J2" s="18"/>
      <c r="K2" s="4"/>
      <c r="L2" s="19"/>
      <c r="M2" s="19"/>
      <c r="N2" s="19"/>
      <c r="O2" s="18"/>
      <c r="Q2" s="18"/>
      <c r="R2" s="4"/>
      <c r="S2" s="19"/>
      <c r="T2" s="19"/>
      <c r="U2" s="19"/>
      <c r="V2" s="18"/>
      <c r="X2" s="18"/>
      <c r="Y2" s="4"/>
      <c r="Z2" s="19"/>
      <c r="AA2" s="19"/>
      <c r="AB2" s="19"/>
      <c r="AC2" s="18"/>
    </row>
    <row r="3" spans="1:29" s="17" customFormat="1" ht="10.5" customHeight="1">
      <c r="A3" s="18"/>
      <c r="C3" s="18"/>
      <c r="D3" s="20"/>
      <c r="E3" s="18"/>
      <c r="F3" s="18"/>
      <c r="G3" s="18"/>
      <c r="H3" s="18"/>
      <c r="J3" s="18"/>
      <c r="K3" s="20"/>
      <c r="L3" s="18"/>
      <c r="M3" s="18"/>
      <c r="N3" s="18"/>
      <c r="O3" s="18"/>
      <c r="Q3" s="18"/>
      <c r="R3" s="20"/>
      <c r="S3" s="18"/>
      <c r="T3" s="18"/>
      <c r="U3" s="18"/>
      <c r="V3" s="18"/>
      <c r="X3" s="18"/>
      <c r="Y3" s="20"/>
      <c r="Z3" s="18"/>
      <c r="AA3" s="18"/>
      <c r="AB3" s="18"/>
      <c r="AC3" s="18"/>
    </row>
    <row r="4" s="21" customFormat="1" ht="17.25" customHeight="1">
      <c r="A4" s="32" t="s">
        <v>255</v>
      </c>
    </row>
    <row r="5" spans="1:29" s="33" customFormat="1" ht="21.75" customHeight="1">
      <c r="A5" s="279" t="s">
        <v>123</v>
      </c>
      <c r="B5" s="280" t="s">
        <v>70</v>
      </c>
      <c r="C5" s="275"/>
      <c r="D5" s="275"/>
      <c r="E5" s="275"/>
      <c r="F5" s="275"/>
      <c r="G5" s="275"/>
      <c r="H5" s="275"/>
      <c r="I5" s="280" t="s">
        <v>68</v>
      </c>
      <c r="J5" s="275"/>
      <c r="K5" s="275"/>
      <c r="L5" s="275"/>
      <c r="M5" s="275"/>
      <c r="N5" s="275"/>
      <c r="O5" s="275"/>
      <c r="P5" s="280" t="s">
        <v>69</v>
      </c>
      <c r="Q5" s="275"/>
      <c r="R5" s="275"/>
      <c r="S5" s="275"/>
      <c r="T5" s="275"/>
      <c r="U5" s="275"/>
      <c r="V5" s="275"/>
      <c r="W5" s="275" t="s">
        <v>124</v>
      </c>
      <c r="X5" s="275"/>
      <c r="Y5" s="275"/>
      <c r="Z5" s="275"/>
      <c r="AA5" s="275"/>
      <c r="AB5" s="275"/>
      <c r="AC5" s="276"/>
    </row>
    <row r="6" spans="1:29" s="33" customFormat="1" ht="21.75" customHeight="1">
      <c r="A6" s="279"/>
      <c r="B6" s="28" t="s">
        <v>4</v>
      </c>
      <c r="C6" s="27" t="s">
        <v>66</v>
      </c>
      <c r="D6" s="27" t="s">
        <v>125</v>
      </c>
      <c r="E6" s="27" t="s">
        <v>126</v>
      </c>
      <c r="F6" s="27" t="s">
        <v>67</v>
      </c>
      <c r="G6" s="27" t="s">
        <v>127</v>
      </c>
      <c r="H6" s="27" t="s">
        <v>6</v>
      </c>
      <c r="I6" s="28" t="s">
        <v>4</v>
      </c>
      <c r="J6" s="27" t="s">
        <v>66</v>
      </c>
      <c r="K6" s="27" t="s">
        <v>125</v>
      </c>
      <c r="L6" s="27" t="s">
        <v>126</v>
      </c>
      <c r="M6" s="27" t="s">
        <v>67</v>
      </c>
      <c r="N6" s="27" t="s">
        <v>127</v>
      </c>
      <c r="O6" s="27" t="s">
        <v>6</v>
      </c>
      <c r="P6" s="28" t="s">
        <v>4</v>
      </c>
      <c r="Q6" s="27" t="s">
        <v>66</v>
      </c>
      <c r="R6" s="27" t="s">
        <v>125</v>
      </c>
      <c r="S6" s="27" t="s">
        <v>126</v>
      </c>
      <c r="T6" s="27" t="s">
        <v>67</v>
      </c>
      <c r="U6" s="27" t="s">
        <v>127</v>
      </c>
      <c r="V6" s="27" t="s">
        <v>6</v>
      </c>
      <c r="W6" s="27" t="s">
        <v>4</v>
      </c>
      <c r="X6" s="27" t="s">
        <v>66</v>
      </c>
      <c r="Y6" s="27" t="s">
        <v>125</v>
      </c>
      <c r="Z6" s="27" t="s">
        <v>126</v>
      </c>
      <c r="AA6" s="27" t="s">
        <v>67</v>
      </c>
      <c r="AB6" s="27" t="s">
        <v>127</v>
      </c>
      <c r="AC6" s="23" t="s">
        <v>6</v>
      </c>
    </row>
    <row r="7" spans="1:33" s="33" customFormat="1" ht="19.5" customHeight="1">
      <c r="A7" s="127" t="s">
        <v>272</v>
      </c>
      <c r="B7" s="128">
        <v>184</v>
      </c>
      <c r="C7" s="128">
        <v>97</v>
      </c>
      <c r="D7" s="128">
        <v>42</v>
      </c>
      <c r="E7" s="128">
        <v>41</v>
      </c>
      <c r="F7" s="128">
        <v>0</v>
      </c>
      <c r="G7" s="128">
        <v>4</v>
      </c>
      <c r="H7" s="158">
        <v>0</v>
      </c>
      <c r="I7" s="56">
        <v>65</v>
      </c>
      <c r="J7" s="56">
        <v>50</v>
      </c>
      <c r="K7" s="56">
        <v>14</v>
      </c>
      <c r="L7" s="56">
        <v>1</v>
      </c>
      <c r="M7" s="56">
        <v>0</v>
      </c>
      <c r="N7" s="56">
        <v>0</v>
      </c>
      <c r="O7" s="89">
        <v>0</v>
      </c>
      <c r="P7" s="56">
        <v>50</v>
      </c>
      <c r="Q7" s="56">
        <v>19</v>
      </c>
      <c r="R7" s="56">
        <v>25</v>
      </c>
      <c r="S7" s="56">
        <v>5</v>
      </c>
      <c r="T7" s="56">
        <v>0</v>
      </c>
      <c r="U7" s="56">
        <v>1</v>
      </c>
      <c r="V7" s="163">
        <v>0</v>
      </c>
      <c r="W7" s="56">
        <v>69</v>
      </c>
      <c r="X7" s="56">
        <v>28</v>
      </c>
      <c r="Y7" s="56">
        <v>3</v>
      </c>
      <c r="Z7" s="56">
        <v>35</v>
      </c>
      <c r="AA7" s="56">
        <v>0</v>
      </c>
      <c r="AB7" s="56">
        <v>3</v>
      </c>
      <c r="AC7" s="56">
        <v>0</v>
      </c>
      <c r="AD7" s="129"/>
      <c r="AE7" s="129"/>
      <c r="AF7" s="129"/>
      <c r="AG7" s="129"/>
    </row>
    <row r="8" spans="1:33" s="33" customFormat="1" ht="19.5" customHeight="1">
      <c r="A8" s="127" t="s">
        <v>273</v>
      </c>
      <c r="B8" s="128">
        <v>69374</v>
      </c>
      <c r="C8" s="128">
        <v>61180</v>
      </c>
      <c r="D8" s="128">
        <v>4019</v>
      </c>
      <c r="E8" s="128">
        <v>3355</v>
      </c>
      <c r="F8" s="128">
        <v>625</v>
      </c>
      <c r="G8" s="128">
        <v>191</v>
      </c>
      <c r="H8" s="159">
        <v>4</v>
      </c>
      <c r="I8" s="56">
        <v>34816</v>
      </c>
      <c r="J8" s="56">
        <v>33109</v>
      </c>
      <c r="K8" s="56">
        <v>1427</v>
      </c>
      <c r="L8" s="56">
        <v>280</v>
      </c>
      <c r="M8" s="56">
        <v>0</v>
      </c>
      <c r="N8" s="56">
        <v>0</v>
      </c>
      <c r="O8" s="89">
        <v>0</v>
      </c>
      <c r="P8" s="56">
        <v>11072</v>
      </c>
      <c r="Q8" s="56">
        <v>7818</v>
      </c>
      <c r="R8" s="56">
        <v>2265</v>
      </c>
      <c r="S8" s="56">
        <v>315</v>
      </c>
      <c r="T8" s="56">
        <v>625</v>
      </c>
      <c r="U8" s="56">
        <v>47</v>
      </c>
      <c r="V8" s="89">
        <v>2</v>
      </c>
      <c r="W8" s="56">
        <v>23486</v>
      </c>
      <c r="X8" s="56">
        <v>20253</v>
      </c>
      <c r="Y8" s="56">
        <v>327</v>
      </c>
      <c r="Z8" s="56">
        <v>2760</v>
      </c>
      <c r="AA8" s="56">
        <v>0</v>
      </c>
      <c r="AB8" s="56">
        <v>144</v>
      </c>
      <c r="AC8" s="56">
        <v>2</v>
      </c>
      <c r="AD8" s="129"/>
      <c r="AE8" s="129"/>
      <c r="AF8" s="129"/>
      <c r="AG8" s="129"/>
    </row>
    <row r="9" spans="1:33" s="33" customFormat="1" ht="19.5" customHeight="1">
      <c r="A9" s="127" t="s">
        <v>274</v>
      </c>
      <c r="B9" s="128">
        <v>205</v>
      </c>
      <c r="C9" s="128">
        <v>129</v>
      </c>
      <c r="D9" s="128">
        <v>39</v>
      </c>
      <c r="E9" s="128">
        <v>27</v>
      </c>
      <c r="F9" s="128">
        <v>1</v>
      </c>
      <c r="G9" s="128">
        <v>3</v>
      </c>
      <c r="H9" s="159">
        <v>6</v>
      </c>
      <c r="I9" s="56">
        <v>105</v>
      </c>
      <c r="J9" s="56">
        <v>85</v>
      </c>
      <c r="K9" s="56">
        <v>19</v>
      </c>
      <c r="L9" s="56">
        <v>0</v>
      </c>
      <c r="M9" s="56">
        <v>1</v>
      </c>
      <c r="N9" s="56">
        <v>0</v>
      </c>
      <c r="O9" s="89">
        <v>0</v>
      </c>
      <c r="P9" s="56">
        <v>64</v>
      </c>
      <c r="Q9" s="56">
        <v>24</v>
      </c>
      <c r="R9" s="56">
        <v>19</v>
      </c>
      <c r="S9" s="56">
        <v>14</v>
      </c>
      <c r="T9" s="56">
        <v>0</v>
      </c>
      <c r="U9" s="56">
        <v>1</v>
      </c>
      <c r="V9" s="89">
        <v>6</v>
      </c>
      <c r="W9" s="56">
        <v>36</v>
      </c>
      <c r="X9" s="56">
        <v>20</v>
      </c>
      <c r="Y9" s="56">
        <v>1</v>
      </c>
      <c r="Z9" s="56">
        <v>13</v>
      </c>
      <c r="AA9" s="128">
        <v>0</v>
      </c>
      <c r="AB9" s="56">
        <v>2</v>
      </c>
      <c r="AC9" s="128">
        <v>0</v>
      </c>
      <c r="AD9" s="129"/>
      <c r="AE9" s="129"/>
      <c r="AF9" s="129"/>
      <c r="AG9" s="129"/>
    </row>
    <row r="10" spans="1:33" s="33" customFormat="1" ht="19.5" customHeight="1">
      <c r="A10" s="127" t="s">
        <v>273</v>
      </c>
      <c r="B10" s="128">
        <v>87822</v>
      </c>
      <c r="C10" s="128">
        <v>79789</v>
      </c>
      <c r="D10" s="128">
        <v>5482</v>
      </c>
      <c r="E10" s="128">
        <v>1974</v>
      </c>
      <c r="F10" s="128">
        <v>230</v>
      </c>
      <c r="G10" s="128">
        <v>134</v>
      </c>
      <c r="H10" s="159">
        <v>213</v>
      </c>
      <c r="I10" s="56">
        <v>42286</v>
      </c>
      <c r="J10" s="56">
        <v>38688</v>
      </c>
      <c r="K10" s="56">
        <v>3368</v>
      </c>
      <c r="L10" s="56">
        <v>0</v>
      </c>
      <c r="M10" s="56">
        <v>230</v>
      </c>
      <c r="N10" s="56">
        <v>0</v>
      </c>
      <c r="O10" s="89">
        <v>0</v>
      </c>
      <c r="P10" s="56">
        <v>35237</v>
      </c>
      <c r="Q10" s="56">
        <v>32134</v>
      </c>
      <c r="R10" s="56">
        <v>2036</v>
      </c>
      <c r="S10" s="56">
        <v>844</v>
      </c>
      <c r="T10" s="56">
        <v>0</v>
      </c>
      <c r="U10" s="56">
        <v>10</v>
      </c>
      <c r="V10" s="89">
        <v>213</v>
      </c>
      <c r="W10" s="56">
        <v>10299</v>
      </c>
      <c r="X10" s="56">
        <v>8967</v>
      </c>
      <c r="Y10" s="56">
        <v>78</v>
      </c>
      <c r="Z10" s="56">
        <v>1130</v>
      </c>
      <c r="AA10" s="128">
        <v>0</v>
      </c>
      <c r="AB10" s="56">
        <v>124</v>
      </c>
      <c r="AC10" s="56">
        <v>0</v>
      </c>
      <c r="AD10" s="129"/>
      <c r="AE10" s="129"/>
      <c r="AF10" s="129"/>
      <c r="AG10" s="129"/>
    </row>
    <row r="11" spans="1:33" s="33" customFormat="1" ht="19.5" customHeight="1">
      <c r="A11" s="127" t="s">
        <v>143</v>
      </c>
      <c r="B11" s="128">
        <v>419</v>
      </c>
      <c r="C11" s="128">
        <v>321</v>
      </c>
      <c r="D11" s="128">
        <v>50</v>
      </c>
      <c r="E11" s="128">
        <v>43</v>
      </c>
      <c r="F11" s="128">
        <v>2</v>
      </c>
      <c r="G11" s="128">
        <v>3</v>
      </c>
      <c r="H11" s="159">
        <v>0</v>
      </c>
      <c r="I11" s="128">
        <v>268</v>
      </c>
      <c r="J11" s="128">
        <v>237</v>
      </c>
      <c r="K11" s="128">
        <v>30</v>
      </c>
      <c r="L11" s="128">
        <v>1</v>
      </c>
      <c r="M11" s="128">
        <v>0</v>
      </c>
      <c r="N11" s="128">
        <v>0</v>
      </c>
      <c r="O11" s="159">
        <v>0</v>
      </c>
      <c r="P11" s="128">
        <v>73</v>
      </c>
      <c r="Q11" s="128">
        <v>42</v>
      </c>
      <c r="R11" s="128">
        <v>18</v>
      </c>
      <c r="S11" s="128">
        <v>11</v>
      </c>
      <c r="T11" s="128">
        <v>1</v>
      </c>
      <c r="U11" s="128">
        <v>1</v>
      </c>
      <c r="V11" s="159">
        <v>0</v>
      </c>
      <c r="W11" s="128">
        <v>78</v>
      </c>
      <c r="X11" s="128">
        <v>42</v>
      </c>
      <c r="Y11" s="128">
        <v>2</v>
      </c>
      <c r="Z11" s="128">
        <v>31</v>
      </c>
      <c r="AA11" s="128">
        <v>1</v>
      </c>
      <c r="AB11" s="128">
        <v>2</v>
      </c>
      <c r="AC11" s="128">
        <v>0</v>
      </c>
      <c r="AD11" s="129"/>
      <c r="AE11" s="129"/>
      <c r="AF11" s="129"/>
      <c r="AG11" s="129"/>
    </row>
    <row r="12" spans="1:33" s="33" customFormat="1" ht="19.5" customHeight="1">
      <c r="A12" s="127" t="s">
        <v>273</v>
      </c>
      <c r="B12" s="128">
        <v>225399</v>
      </c>
      <c r="C12" s="128">
        <v>180580</v>
      </c>
      <c r="D12" s="128">
        <v>19623</v>
      </c>
      <c r="E12" s="128">
        <v>4377</v>
      </c>
      <c r="F12" s="128">
        <v>20689</v>
      </c>
      <c r="G12" s="128">
        <v>130</v>
      </c>
      <c r="H12" s="159">
        <v>0</v>
      </c>
      <c r="I12" s="128">
        <v>106248</v>
      </c>
      <c r="J12" s="128">
        <v>100285</v>
      </c>
      <c r="K12" s="128">
        <v>5901</v>
      </c>
      <c r="L12" s="128">
        <v>62</v>
      </c>
      <c r="M12" s="128">
        <v>0</v>
      </c>
      <c r="N12" s="128">
        <v>0</v>
      </c>
      <c r="O12" s="159">
        <v>0</v>
      </c>
      <c r="P12" s="128">
        <v>92765</v>
      </c>
      <c r="Q12" s="128">
        <v>58004</v>
      </c>
      <c r="R12" s="128">
        <v>13277</v>
      </c>
      <c r="S12" s="128">
        <v>1046</v>
      </c>
      <c r="T12" s="128">
        <v>20379</v>
      </c>
      <c r="U12" s="128">
        <v>59</v>
      </c>
      <c r="V12" s="159">
        <v>0</v>
      </c>
      <c r="W12" s="128">
        <v>26386</v>
      </c>
      <c r="X12" s="128">
        <v>22291</v>
      </c>
      <c r="Y12" s="128">
        <v>445</v>
      </c>
      <c r="Z12" s="128">
        <v>3269</v>
      </c>
      <c r="AA12" s="128">
        <v>310</v>
      </c>
      <c r="AB12" s="128">
        <v>71</v>
      </c>
      <c r="AC12" s="128">
        <v>0</v>
      </c>
      <c r="AD12" s="129"/>
      <c r="AE12" s="129"/>
      <c r="AF12" s="129"/>
      <c r="AG12" s="129"/>
    </row>
    <row r="13" spans="1:33" s="33" customFormat="1" ht="19.5" customHeight="1">
      <c r="A13" s="127" t="s">
        <v>275</v>
      </c>
      <c r="B13" s="128">
        <v>294</v>
      </c>
      <c r="C13" s="128">
        <v>182</v>
      </c>
      <c r="D13" s="128">
        <v>40</v>
      </c>
      <c r="E13" s="128">
        <v>59</v>
      </c>
      <c r="F13" s="128">
        <v>6</v>
      </c>
      <c r="G13" s="128">
        <v>7</v>
      </c>
      <c r="H13" s="159"/>
      <c r="I13" s="128">
        <v>125</v>
      </c>
      <c r="J13" s="128">
        <v>103</v>
      </c>
      <c r="K13" s="128">
        <v>19</v>
      </c>
      <c r="L13" s="128">
        <v>1</v>
      </c>
      <c r="M13" s="128">
        <v>1</v>
      </c>
      <c r="N13" s="128">
        <v>1</v>
      </c>
      <c r="O13" s="159"/>
      <c r="P13" s="128">
        <v>82</v>
      </c>
      <c r="Q13" s="128">
        <v>46</v>
      </c>
      <c r="R13" s="128">
        <v>18</v>
      </c>
      <c r="S13" s="128">
        <v>15</v>
      </c>
      <c r="T13" s="128">
        <v>3</v>
      </c>
      <c r="U13" s="128"/>
      <c r="V13" s="159"/>
      <c r="W13" s="128">
        <v>87</v>
      </c>
      <c r="X13" s="128">
        <v>33</v>
      </c>
      <c r="Y13" s="128">
        <v>3</v>
      </c>
      <c r="Z13" s="128">
        <v>43</v>
      </c>
      <c r="AA13" s="128">
        <v>2</v>
      </c>
      <c r="AB13" s="128">
        <v>6</v>
      </c>
      <c r="AC13" s="128">
        <v>0</v>
      </c>
      <c r="AD13" s="129"/>
      <c r="AE13" s="129"/>
      <c r="AF13" s="129"/>
      <c r="AG13" s="129"/>
    </row>
    <row r="14" spans="1:33" s="33" customFormat="1" ht="19.5" customHeight="1">
      <c r="A14" s="127" t="s">
        <v>273</v>
      </c>
      <c r="B14" s="128">
        <v>148612</v>
      </c>
      <c r="C14" s="128">
        <v>99233</v>
      </c>
      <c r="D14" s="128">
        <v>7604</v>
      </c>
      <c r="E14" s="128">
        <v>4341</v>
      </c>
      <c r="F14" s="128">
        <v>37085</v>
      </c>
      <c r="G14" s="128">
        <v>349</v>
      </c>
      <c r="H14" s="159"/>
      <c r="I14" s="128">
        <v>73688</v>
      </c>
      <c r="J14" s="128">
        <v>67899</v>
      </c>
      <c r="K14" s="128">
        <v>4467</v>
      </c>
      <c r="L14" s="128">
        <v>47</v>
      </c>
      <c r="M14" s="128">
        <v>1153</v>
      </c>
      <c r="N14" s="128">
        <v>122</v>
      </c>
      <c r="O14" s="159"/>
      <c r="P14" s="128">
        <v>51005</v>
      </c>
      <c r="Q14" s="128">
        <v>13486</v>
      </c>
      <c r="R14" s="128">
        <v>2350</v>
      </c>
      <c r="S14" s="128">
        <v>646</v>
      </c>
      <c r="T14" s="128">
        <v>34523</v>
      </c>
      <c r="U14" s="128"/>
      <c r="V14" s="159"/>
      <c r="W14" s="128">
        <v>23919</v>
      </c>
      <c r="X14" s="128">
        <v>17848</v>
      </c>
      <c r="Y14" s="128">
        <v>787</v>
      </c>
      <c r="Z14" s="128">
        <v>3648</v>
      </c>
      <c r="AA14" s="128">
        <v>1409</v>
      </c>
      <c r="AB14" s="128">
        <v>227</v>
      </c>
      <c r="AC14" s="128">
        <v>0</v>
      </c>
      <c r="AD14" s="129"/>
      <c r="AE14" s="129"/>
      <c r="AF14" s="129"/>
      <c r="AG14" s="129"/>
    </row>
    <row r="15" spans="1:33" s="33" customFormat="1" ht="19.5" customHeight="1">
      <c r="A15" s="127" t="s">
        <v>276</v>
      </c>
      <c r="B15" s="128">
        <v>313</v>
      </c>
      <c r="C15" s="128">
        <v>175</v>
      </c>
      <c r="D15" s="128">
        <v>61</v>
      </c>
      <c r="E15" s="128">
        <v>62</v>
      </c>
      <c r="F15" s="128">
        <v>2</v>
      </c>
      <c r="G15" s="128">
        <v>12</v>
      </c>
      <c r="H15" s="159">
        <v>1</v>
      </c>
      <c r="I15" s="128">
        <v>129</v>
      </c>
      <c r="J15" s="128">
        <v>97</v>
      </c>
      <c r="K15" s="128">
        <v>28</v>
      </c>
      <c r="L15" s="128">
        <v>1</v>
      </c>
      <c r="M15" s="128">
        <v>1</v>
      </c>
      <c r="N15" s="128">
        <v>1</v>
      </c>
      <c r="O15" s="159">
        <v>1</v>
      </c>
      <c r="P15" s="128">
        <v>80</v>
      </c>
      <c r="Q15" s="128">
        <v>29</v>
      </c>
      <c r="R15" s="128">
        <v>28</v>
      </c>
      <c r="S15" s="128">
        <v>20</v>
      </c>
      <c r="T15" s="128">
        <v>1</v>
      </c>
      <c r="U15" s="128">
        <v>2</v>
      </c>
      <c r="V15" s="159"/>
      <c r="W15" s="128">
        <v>104</v>
      </c>
      <c r="X15" s="128">
        <v>49</v>
      </c>
      <c r="Y15" s="128">
        <v>5</v>
      </c>
      <c r="Z15" s="128">
        <v>41</v>
      </c>
      <c r="AA15" s="128">
        <v>0</v>
      </c>
      <c r="AB15" s="128">
        <v>9</v>
      </c>
      <c r="AC15" s="128">
        <v>0</v>
      </c>
      <c r="AD15" s="129"/>
      <c r="AE15" s="129"/>
      <c r="AF15" s="129"/>
      <c r="AG15" s="129"/>
    </row>
    <row r="16" spans="1:33" s="33" customFormat="1" ht="19.5" customHeight="1">
      <c r="A16" s="127" t="s">
        <v>273</v>
      </c>
      <c r="B16" s="128">
        <v>77390</v>
      </c>
      <c r="C16" s="128">
        <v>65967</v>
      </c>
      <c r="D16" s="128">
        <v>6341</v>
      </c>
      <c r="E16" s="128">
        <v>3567</v>
      </c>
      <c r="F16" s="128">
        <v>1013</v>
      </c>
      <c r="G16" s="128">
        <v>408</v>
      </c>
      <c r="H16" s="159">
        <v>94</v>
      </c>
      <c r="I16" s="128">
        <v>50485</v>
      </c>
      <c r="J16" s="128">
        <v>46544</v>
      </c>
      <c r="K16" s="128">
        <v>3079</v>
      </c>
      <c r="L16" s="128">
        <v>49</v>
      </c>
      <c r="M16" s="128">
        <v>621</v>
      </c>
      <c r="N16" s="128">
        <v>98</v>
      </c>
      <c r="O16" s="159">
        <v>94</v>
      </c>
      <c r="P16" s="128">
        <v>9817</v>
      </c>
      <c r="Q16" s="128">
        <v>7069</v>
      </c>
      <c r="R16" s="128">
        <v>1958</v>
      </c>
      <c r="S16" s="128">
        <v>406</v>
      </c>
      <c r="T16" s="128">
        <v>392</v>
      </c>
      <c r="U16" s="128">
        <v>-8</v>
      </c>
      <c r="V16" s="159">
        <v>0</v>
      </c>
      <c r="W16" s="128">
        <v>17088</v>
      </c>
      <c r="X16" s="128">
        <v>12354</v>
      </c>
      <c r="Y16" s="128">
        <v>1304</v>
      </c>
      <c r="Z16" s="128">
        <v>3112</v>
      </c>
      <c r="AA16" s="128">
        <v>0</v>
      </c>
      <c r="AB16" s="128">
        <v>318</v>
      </c>
      <c r="AC16" s="128">
        <v>0</v>
      </c>
      <c r="AD16" s="129"/>
      <c r="AE16" s="129"/>
      <c r="AF16" s="129"/>
      <c r="AG16" s="129"/>
    </row>
    <row r="17" spans="1:33" s="33" customFormat="1" ht="19.5" customHeight="1">
      <c r="A17" s="127" t="s">
        <v>277</v>
      </c>
      <c r="B17" s="128">
        <v>365</v>
      </c>
      <c r="C17" s="128">
        <v>207</v>
      </c>
      <c r="D17" s="128">
        <v>58</v>
      </c>
      <c r="E17" s="128">
        <v>87</v>
      </c>
      <c r="F17" s="128">
        <v>3</v>
      </c>
      <c r="G17" s="128">
        <v>10</v>
      </c>
      <c r="H17" s="159">
        <v>0</v>
      </c>
      <c r="I17" s="128">
        <v>164</v>
      </c>
      <c r="J17" s="128">
        <v>125</v>
      </c>
      <c r="K17" s="128">
        <v>35</v>
      </c>
      <c r="L17" s="128">
        <v>1</v>
      </c>
      <c r="M17" s="128">
        <v>0</v>
      </c>
      <c r="N17" s="128">
        <v>3</v>
      </c>
      <c r="O17" s="159">
        <v>0</v>
      </c>
      <c r="P17" s="128">
        <v>83</v>
      </c>
      <c r="Q17" s="128">
        <v>41</v>
      </c>
      <c r="R17" s="128">
        <v>19</v>
      </c>
      <c r="S17" s="128">
        <v>20</v>
      </c>
      <c r="T17" s="128">
        <v>1</v>
      </c>
      <c r="U17" s="128">
        <v>2</v>
      </c>
      <c r="V17" s="159">
        <v>0</v>
      </c>
      <c r="W17" s="128">
        <v>118</v>
      </c>
      <c r="X17" s="128">
        <v>41</v>
      </c>
      <c r="Y17" s="128">
        <v>4</v>
      </c>
      <c r="Z17" s="128">
        <v>66</v>
      </c>
      <c r="AA17" s="128">
        <v>2</v>
      </c>
      <c r="AB17" s="128">
        <v>5</v>
      </c>
      <c r="AC17" s="128">
        <v>0</v>
      </c>
      <c r="AD17" s="129"/>
      <c r="AE17" s="129"/>
      <c r="AF17" s="129"/>
      <c r="AG17" s="129"/>
    </row>
    <row r="18" spans="1:33" s="33" customFormat="1" ht="19.5" customHeight="1">
      <c r="A18" s="127" t="s">
        <v>39</v>
      </c>
      <c r="B18" s="128">
        <v>117305</v>
      </c>
      <c r="C18" s="128">
        <v>92537</v>
      </c>
      <c r="D18" s="128">
        <v>17844</v>
      </c>
      <c r="E18" s="128">
        <v>6210</v>
      </c>
      <c r="F18" s="128">
        <v>6</v>
      </c>
      <c r="G18" s="128">
        <v>680</v>
      </c>
      <c r="H18" s="159">
        <v>28</v>
      </c>
      <c r="I18" s="128">
        <v>76171</v>
      </c>
      <c r="J18" s="128">
        <v>69559</v>
      </c>
      <c r="K18" s="128">
        <v>6203</v>
      </c>
      <c r="L18" s="128">
        <v>80</v>
      </c>
      <c r="M18" s="128">
        <v>0</v>
      </c>
      <c r="N18" s="128">
        <v>329</v>
      </c>
      <c r="O18" s="159">
        <v>0</v>
      </c>
      <c r="P18" s="128">
        <v>20311</v>
      </c>
      <c r="Q18" s="128">
        <v>10252</v>
      </c>
      <c r="R18" s="128">
        <v>8997</v>
      </c>
      <c r="S18" s="128">
        <v>943</v>
      </c>
      <c r="T18" s="128">
        <v>6</v>
      </c>
      <c r="U18" s="128">
        <v>85</v>
      </c>
      <c r="V18" s="159">
        <v>28</v>
      </c>
      <c r="W18" s="128">
        <v>20823</v>
      </c>
      <c r="X18" s="128">
        <v>12726</v>
      </c>
      <c r="Y18" s="128">
        <v>2644</v>
      </c>
      <c r="Z18" s="128">
        <v>5187</v>
      </c>
      <c r="AA18" s="128">
        <v>0</v>
      </c>
      <c r="AB18" s="128">
        <v>266</v>
      </c>
      <c r="AC18" s="128">
        <v>0</v>
      </c>
      <c r="AD18" s="129"/>
      <c r="AE18" s="129"/>
      <c r="AF18" s="129"/>
      <c r="AG18" s="129"/>
    </row>
    <row r="19" spans="1:33" s="33" customFormat="1" ht="12" customHeight="1">
      <c r="A19" s="127"/>
      <c r="B19" s="128"/>
      <c r="C19" s="128"/>
      <c r="D19" s="128"/>
      <c r="E19" s="128"/>
      <c r="F19" s="128"/>
      <c r="G19" s="128"/>
      <c r="H19" s="159"/>
      <c r="I19" s="128"/>
      <c r="J19" s="128"/>
      <c r="K19" s="128"/>
      <c r="L19" s="128"/>
      <c r="M19" s="128"/>
      <c r="N19" s="128"/>
      <c r="O19" s="159"/>
      <c r="P19" s="128"/>
      <c r="Q19" s="128"/>
      <c r="R19" s="128"/>
      <c r="S19" s="128"/>
      <c r="T19" s="128"/>
      <c r="U19" s="128"/>
      <c r="V19" s="159"/>
      <c r="W19" s="128"/>
      <c r="X19" s="128"/>
      <c r="Y19" s="128"/>
      <c r="Z19" s="128"/>
      <c r="AA19" s="128"/>
      <c r="AB19" s="128"/>
      <c r="AC19" s="128"/>
      <c r="AD19" s="129"/>
      <c r="AE19" s="129"/>
      <c r="AF19" s="129"/>
      <c r="AG19" s="129"/>
    </row>
    <row r="20" spans="1:33" s="33" customFormat="1" ht="19.5" customHeight="1">
      <c r="A20" s="130" t="s">
        <v>7</v>
      </c>
      <c r="B20" s="131">
        <v>201</v>
      </c>
      <c r="C20" s="131">
        <v>130</v>
      </c>
      <c r="D20" s="131">
        <v>17</v>
      </c>
      <c r="E20" s="131">
        <v>48</v>
      </c>
      <c r="F20" s="131">
        <v>0</v>
      </c>
      <c r="G20" s="131">
        <v>6</v>
      </c>
      <c r="H20" s="161">
        <v>0</v>
      </c>
      <c r="I20" s="131">
        <v>128</v>
      </c>
      <c r="J20" s="131">
        <v>110</v>
      </c>
      <c r="K20" s="131">
        <v>14</v>
      </c>
      <c r="L20" s="131">
        <v>1</v>
      </c>
      <c r="M20" s="131">
        <v>0</v>
      </c>
      <c r="N20" s="131">
        <v>3</v>
      </c>
      <c r="O20" s="161">
        <v>0</v>
      </c>
      <c r="P20" s="131">
        <v>21</v>
      </c>
      <c r="Q20" s="131">
        <v>4</v>
      </c>
      <c r="R20" s="131">
        <v>3</v>
      </c>
      <c r="S20" s="131">
        <v>13</v>
      </c>
      <c r="T20" s="131">
        <v>0</v>
      </c>
      <c r="U20" s="131">
        <v>1</v>
      </c>
      <c r="V20" s="161">
        <v>0</v>
      </c>
      <c r="W20" s="131">
        <v>52</v>
      </c>
      <c r="X20" s="131">
        <v>16</v>
      </c>
      <c r="Y20" s="131">
        <v>0</v>
      </c>
      <c r="Z20" s="131">
        <v>34</v>
      </c>
      <c r="AA20" s="131">
        <v>0</v>
      </c>
      <c r="AB20" s="131">
        <v>2</v>
      </c>
      <c r="AC20" s="131">
        <v>0</v>
      </c>
      <c r="AD20" s="129"/>
      <c r="AE20" s="129"/>
      <c r="AF20" s="129"/>
      <c r="AG20" s="129"/>
    </row>
    <row r="21" spans="1:33" s="33" customFormat="1" ht="19.5" customHeight="1">
      <c r="A21" s="130" t="s">
        <v>8</v>
      </c>
      <c r="B21" s="128">
        <v>64442</v>
      </c>
      <c r="C21" s="128">
        <v>59470</v>
      </c>
      <c r="D21" s="132">
        <v>1667</v>
      </c>
      <c r="E21" s="132">
        <v>2855</v>
      </c>
      <c r="F21" s="132">
        <v>0</v>
      </c>
      <c r="G21" s="132">
        <v>422</v>
      </c>
      <c r="H21" s="160">
        <v>28</v>
      </c>
      <c r="I21" s="131">
        <v>57748</v>
      </c>
      <c r="J21" s="131">
        <v>55975</v>
      </c>
      <c r="K21" s="131">
        <v>1468</v>
      </c>
      <c r="L21" s="131">
        <v>47</v>
      </c>
      <c r="M21" s="131">
        <v>0</v>
      </c>
      <c r="N21" s="131">
        <v>258</v>
      </c>
      <c r="O21" s="161">
        <v>0</v>
      </c>
      <c r="P21" s="131">
        <v>2393</v>
      </c>
      <c r="Q21" s="131">
        <v>1974</v>
      </c>
      <c r="R21" s="131">
        <v>199</v>
      </c>
      <c r="S21" s="131">
        <v>144</v>
      </c>
      <c r="T21" s="131">
        <v>0</v>
      </c>
      <c r="U21" s="131">
        <v>48</v>
      </c>
      <c r="V21" s="161">
        <v>28</v>
      </c>
      <c r="W21" s="131">
        <v>4301</v>
      </c>
      <c r="X21" s="131">
        <v>1521</v>
      </c>
      <c r="Y21" s="131">
        <v>0</v>
      </c>
      <c r="Z21" s="131">
        <v>2664</v>
      </c>
      <c r="AA21" s="131">
        <v>0</v>
      </c>
      <c r="AB21" s="131">
        <v>116</v>
      </c>
      <c r="AC21" s="131">
        <v>0</v>
      </c>
      <c r="AD21" s="129"/>
      <c r="AE21" s="129"/>
      <c r="AF21" s="129"/>
      <c r="AG21" s="129"/>
    </row>
    <row r="22" spans="1:33" s="33" customFormat="1" ht="21.75" customHeight="1">
      <c r="A22" s="130" t="s">
        <v>198</v>
      </c>
      <c r="B22" s="128">
        <v>132</v>
      </c>
      <c r="C22" s="128">
        <v>58</v>
      </c>
      <c r="D22" s="131">
        <v>31</v>
      </c>
      <c r="E22" s="131">
        <v>38</v>
      </c>
      <c r="F22" s="131">
        <v>1</v>
      </c>
      <c r="G22" s="131">
        <v>4</v>
      </c>
      <c r="H22" s="161">
        <v>0</v>
      </c>
      <c r="I22" s="131">
        <v>30</v>
      </c>
      <c r="J22" s="131">
        <v>11</v>
      </c>
      <c r="K22" s="131">
        <v>19</v>
      </c>
      <c r="L22" s="131">
        <v>0</v>
      </c>
      <c r="M22" s="131">
        <v>0</v>
      </c>
      <c r="N22" s="131">
        <v>0</v>
      </c>
      <c r="O22" s="161">
        <v>0</v>
      </c>
      <c r="P22" s="131">
        <v>46</v>
      </c>
      <c r="Q22" s="131">
        <v>30</v>
      </c>
      <c r="R22" s="131">
        <v>8</v>
      </c>
      <c r="S22" s="131">
        <v>7</v>
      </c>
      <c r="T22" s="131">
        <v>0</v>
      </c>
      <c r="U22" s="131">
        <v>1</v>
      </c>
      <c r="V22" s="161">
        <v>0</v>
      </c>
      <c r="W22" s="131">
        <v>56</v>
      </c>
      <c r="X22" s="131">
        <v>17</v>
      </c>
      <c r="Y22" s="131">
        <v>4</v>
      </c>
      <c r="Z22" s="131">
        <v>31</v>
      </c>
      <c r="AA22" s="131">
        <v>1</v>
      </c>
      <c r="AB22" s="131">
        <v>3</v>
      </c>
      <c r="AC22" s="131">
        <v>0</v>
      </c>
      <c r="AD22" s="129"/>
      <c r="AE22" s="129"/>
      <c r="AF22" s="129"/>
      <c r="AG22" s="129"/>
    </row>
    <row r="23" spans="1:33" s="33" customFormat="1" ht="21.75" customHeight="1">
      <c r="A23" s="130" t="s">
        <v>199</v>
      </c>
      <c r="B23" s="128">
        <v>30379</v>
      </c>
      <c r="C23" s="128">
        <v>20839</v>
      </c>
      <c r="D23" s="131">
        <v>5976</v>
      </c>
      <c r="E23" s="131">
        <v>3306</v>
      </c>
      <c r="F23" s="131">
        <v>0</v>
      </c>
      <c r="G23" s="131">
        <v>258</v>
      </c>
      <c r="H23" s="161">
        <v>0</v>
      </c>
      <c r="I23" s="131">
        <v>11666</v>
      </c>
      <c r="J23" s="131">
        <v>8300</v>
      </c>
      <c r="K23" s="131">
        <v>3262</v>
      </c>
      <c r="L23" s="131">
        <v>33</v>
      </c>
      <c r="M23" s="131">
        <v>0</v>
      </c>
      <c r="N23" s="131">
        <v>71</v>
      </c>
      <c r="O23" s="161">
        <v>0</v>
      </c>
      <c r="P23" s="131">
        <v>6286</v>
      </c>
      <c r="Q23" s="131">
        <v>4652</v>
      </c>
      <c r="R23" s="131">
        <v>787</v>
      </c>
      <c r="S23" s="131">
        <v>810</v>
      </c>
      <c r="T23" s="131">
        <v>0</v>
      </c>
      <c r="U23" s="131">
        <v>37</v>
      </c>
      <c r="V23" s="161">
        <v>0</v>
      </c>
      <c r="W23" s="131">
        <v>12427</v>
      </c>
      <c r="X23" s="131">
        <v>7887</v>
      </c>
      <c r="Y23" s="131">
        <v>1927</v>
      </c>
      <c r="Z23" s="131">
        <v>2463</v>
      </c>
      <c r="AA23" s="131">
        <v>0</v>
      </c>
      <c r="AB23" s="131">
        <v>150</v>
      </c>
      <c r="AC23" s="131">
        <v>0</v>
      </c>
      <c r="AD23" s="129"/>
      <c r="AE23" s="129"/>
      <c r="AF23" s="129"/>
      <c r="AG23" s="129"/>
    </row>
    <row r="24" spans="1:33" s="33" customFormat="1" ht="21.75" customHeight="1">
      <c r="A24" s="130" t="s">
        <v>200</v>
      </c>
      <c r="B24" s="128">
        <v>0</v>
      </c>
      <c r="C24" s="128">
        <v>0</v>
      </c>
      <c r="D24" s="131">
        <v>0</v>
      </c>
      <c r="E24" s="131">
        <v>0</v>
      </c>
      <c r="F24" s="131">
        <v>0</v>
      </c>
      <c r="G24" s="131">
        <v>0</v>
      </c>
      <c r="H24" s="16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6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6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0</v>
      </c>
      <c r="AD24" s="129"/>
      <c r="AE24" s="129"/>
      <c r="AF24" s="129"/>
      <c r="AG24" s="129"/>
    </row>
    <row r="25" spans="1:33" s="33" customFormat="1" ht="21.75" customHeight="1">
      <c r="A25" s="130" t="s">
        <v>8</v>
      </c>
      <c r="B25" s="128">
        <v>0</v>
      </c>
      <c r="C25" s="128">
        <v>0</v>
      </c>
      <c r="D25" s="131">
        <v>0</v>
      </c>
      <c r="E25" s="131">
        <v>0</v>
      </c>
      <c r="F25" s="131">
        <v>0</v>
      </c>
      <c r="G25" s="131">
        <v>0</v>
      </c>
      <c r="H25" s="16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6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6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  <c r="AC25" s="131">
        <v>0</v>
      </c>
      <c r="AD25" s="129"/>
      <c r="AE25" s="129"/>
      <c r="AF25" s="129"/>
      <c r="AG25" s="129"/>
    </row>
    <row r="26" spans="1:33" s="33" customFormat="1" ht="21.75" customHeight="1">
      <c r="A26" s="130" t="s">
        <v>201</v>
      </c>
      <c r="B26" s="128">
        <v>2</v>
      </c>
      <c r="C26" s="128">
        <v>0</v>
      </c>
      <c r="D26" s="131">
        <v>2</v>
      </c>
      <c r="E26" s="131">
        <v>0</v>
      </c>
      <c r="F26" s="131">
        <v>0</v>
      </c>
      <c r="G26" s="131">
        <v>0</v>
      </c>
      <c r="H26" s="16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61">
        <v>0</v>
      </c>
      <c r="P26" s="131">
        <v>2</v>
      </c>
      <c r="Q26" s="131">
        <v>0</v>
      </c>
      <c r="R26" s="131">
        <v>2</v>
      </c>
      <c r="S26" s="131">
        <v>0</v>
      </c>
      <c r="T26" s="131">
        <v>0</v>
      </c>
      <c r="U26" s="131">
        <v>0</v>
      </c>
      <c r="V26" s="16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29"/>
      <c r="AE26" s="129"/>
      <c r="AF26" s="129"/>
      <c r="AG26" s="129"/>
    </row>
    <row r="27" spans="1:33" s="33" customFormat="1" ht="21.75" customHeight="1">
      <c r="A27" s="130" t="s">
        <v>8</v>
      </c>
      <c r="B27" s="128">
        <v>1201</v>
      </c>
      <c r="C27" s="128">
        <v>0</v>
      </c>
      <c r="D27" s="131">
        <v>1201</v>
      </c>
      <c r="E27" s="131">
        <v>0</v>
      </c>
      <c r="F27" s="131">
        <v>0</v>
      </c>
      <c r="G27" s="131">
        <v>0</v>
      </c>
      <c r="H27" s="16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61">
        <v>0</v>
      </c>
      <c r="P27" s="131">
        <v>1201</v>
      </c>
      <c r="Q27" s="131">
        <v>0</v>
      </c>
      <c r="R27" s="131">
        <v>1201</v>
      </c>
      <c r="S27" s="131">
        <v>0</v>
      </c>
      <c r="T27" s="131">
        <v>0</v>
      </c>
      <c r="U27" s="131">
        <v>0</v>
      </c>
      <c r="V27" s="16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  <c r="AC27" s="131">
        <v>0</v>
      </c>
      <c r="AD27" s="129"/>
      <c r="AE27" s="129"/>
      <c r="AF27" s="129"/>
      <c r="AG27" s="129"/>
    </row>
    <row r="28" spans="1:33" s="33" customFormat="1" ht="21.75" customHeight="1">
      <c r="A28" s="22" t="s">
        <v>204</v>
      </c>
      <c r="B28" s="128">
        <v>19</v>
      </c>
      <c r="C28" s="128">
        <v>16</v>
      </c>
      <c r="D28" s="131">
        <v>2</v>
      </c>
      <c r="E28" s="131">
        <v>0</v>
      </c>
      <c r="F28" s="131">
        <v>1</v>
      </c>
      <c r="G28" s="131">
        <v>0</v>
      </c>
      <c r="H28" s="161">
        <v>0</v>
      </c>
      <c r="I28" s="131">
        <v>4</v>
      </c>
      <c r="J28" s="131">
        <v>4</v>
      </c>
      <c r="K28" s="131">
        <v>0</v>
      </c>
      <c r="L28" s="131">
        <v>0</v>
      </c>
      <c r="M28" s="131">
        <v>0</v>
      </c>
      <c r="N28" s="131">
        <v>0</v>
      </c>
      <c r="O28" s="161">
        <v>0</v>
      </c>
      <c r="P28" s="131">
        <v>9</v>
      </c>
      <c r="Q28" s="131">
        <v>7</v>
      </c>
      <c r="R28" s="131">
        <v>2</v>
      </c>
      <c r="S28" s="131">
        <v>0</v>
      </c>
      <c r="T28" s="131">
        <v>0</v>
      </c>
      <c r="U28" s="131">
        <v>0</v>
      </c>
      <c r="V28" s="161">
        <v>0</v>
      </c>
      <c r="W28" s="131">
        <v>6</v>
      </c>
      <c r="X28" s="131">
        <v>5</v>
      </c>
      <c r="Y28" s="131">
        <v>0</v>
      </c>
      <c r="Z28" s="131">
        <v>0</v>
      </c>
      <c r="AA28" s="131">
        <v>1</v>
      </c>
      <c r="AB28" s="131">
        <v>0</v>
      </c>
      <c r="AC28" s="131">
        <v>0</v>
      </c>
      <c r="AD28" s="129"/>
      <c r="AE28" s="129"/>
      <c r="AF28" s="129"/>
      <c r="AG28" s="129"/>
    </row>
    <row r="29" spans="1:33" s="33" customFormat="1" ht="21.75" customHeight="1">
      <c r="A29" s="130" t="s">
        <v>8</v>
      </c>
      <c r="B29" s="128">
        <v>19222</v>
      </c>
      <c r="C29" s="128">
        <v>12045</v>
      </c>
      <c r="D29" s="131">
        <v>7177</v>
      </c>
      <c r="E29" s="131">
        <v>0</v>
      </c>
      <c r="F29" s="131">
        <v>0</v>
      </c>
      <c r="G29" s="131">
        <v>0</v>
      </c>
      <c r="H29" s="161">
        <v>0</v>
      </c>
      <c r="I29" s="131">
        <v>5284</v>
      </c>
      <c r="J29" s="131">
        <v>5284</v>
      </c>
      <c r="K29" s="131">
        <v>0</v>
      </c>
      <c r="L29" s="131">
        <v>0</v>
      </c>
      <c r="M29" s="131">
        <v>0</v>
      </c>
      <c r="N29" s="131">
        <v>0</v>
      </c>
      <c r="O29" s="161">
        <v>0</v>
      </c>
      <c r="P29" s="131">
        <v>10086</v>
      </c>
      <c r="Q29" s="131">
        <v>3626</v>
      </c>
      <c r="R29" s="131">
        <v>6460</v>
      </c>
      <c r="S29" s="131">
        <v>0</v>
      </c>
      <c r="T29" s="131">
        <v>0</v>
      </c>
      <c r="U29" s="131">
        <v>0</v>
      </c>
      <c r="V29" s="161">
        <v>0</v>
      </c>
      <c r="W29" s="131">
        <v>3852</v>
      </c>
      <c r="X29" s="131">
        <v>3135</v>
      </c>
      <c r="Y29" s="131">
        <v>717</v>
      </c>
      <c r="Z29" s="131">
        <v>0</v>
      </c>
      <c r="AA29" s="131">
        <v>0</v>
      </c>
      <c r="AB29" s="131">
        <v>0</v>
      </c>
      <c r="AC29" s="131">
        <v>0</v>
      </c>
      <c r="AD29" s="129"/>
      <c r="AE29" s="129"/>
      <c r="AF29" s="129"/>
      <c r="AG29" s="129"/>
    </row>
    <row r="30" spans="1:33" s="33" customFormat="1" ht="21.75" customHeight="1">
      <c r="A30" s="130" t="s">
        <v>203</v>
      </c>
      <c r="B30" s="128">
        <v>1</v>
      </c>
      <c r="C30" s="128">
        <v>0</v>
      </c>
      <c r="D30" s="131">
        <v>0</v>
      </c>
      <c r="E30" s="131">
        <v>0</v>
      </c>
      <c r="F30" s="131">
        <v>1</v>
      </c>
      <c r="G30" s="131">
        <v>0</v>
      </c>
      <c r="H30" s="16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61">
        <v>0</v>
      </c>
      <c r="P30" s="131">
        <v>1</v>
      </c>
      <c r="Q30" s="131">
        <v>0</v>
      </c>
      <c r="R30" s="131">
        <v>0</v>
      </c>
      <c r="S30" s="131">
        <v>0</v>
      </c>
      <c r="T30" s="131">
        <v>1</v>
      </c>
      <c r="U30" s="131">
        <v>0</v>
      </c>
      <c r="V30" s="161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31">
        <v>0</v>
      </c>
      <c r="AC30" s="131">
        <v>0</v>
      </c>
      <c r="AD30" s="129"/>
      <c r="AE30" s="129"/>
      <c r="AF30" s="129"/>
      <c r="AG30" s="129"/>
    </row>
    <row r="31" spans="1:33" s="33" customFormat="1" ht="21.75" customHeight="1">
      <c r="A31" s="130" t="s">
        <v>202</v>
      </c>
      <c r="B31" s="128">
        <v>6</v>
      </c>
      <c r="C31" s="128">
        <v>0</v>
      </c>
      <c r="D31" s="131">
        <v>0</v>
      </c>
      <c r="E31" s="131">
        <v>0</v>
      </c>
      <c r="F31" s="131">
        <v>6</v>
      </c>
      <c r="G31" s="131">
        <v>0</v>
      </c>
      <c r="H31" s="16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61">
        <v>0</v>
      </c>
      <c r="P31" s="131">
        <v>6</v>
      </c>
      <c r="Q31" s="131">
        <v>0</v>
      </c>
      <c r="R31" s="131">
        <v>0</v>
      </c>
      <c r="S31" s="131">
        <v>0</v>
      </c>
      <c r="T31" s="131">
        <v>6</v>
      </c>
      <c r="U31" s="131">
        <v>0</v>
      </c>
      <c r="V31" s="16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  <c r="AC31" s="131">
        <v>0</v>
      </c>
      <c r="AD31" s="129"/>
      <c r="AE31" s="129"/>
      <c r="AF31" s="129"/>
      <c r="AG31" s="129"/>
    </row>
    <row r="32" spans="1:33" s="33" customFormat="1" ht="21.75" customHeight="1">
      <c r="A32" s="130" t="s">
        <v>9</v>
      </c>
      <c r="B32" s="128">
        <v>10</v>
      </c>
      <c r="C32" s="128">
        <v>3</v>
      </c>
      <c r="D32" s="131">
        <v>6</v>
      </c>
      <c r="E32" s="131">
        <v>1</v>
      </c>
      <c r="F32" s="131">
        <v>0</v>
      </c>
      <c r="G32" s="131">
        <v>0</v>
      </c>
      <c r="H32" s="161">
        <v>0</v>
      </c>
      <c r="I32" s="131">
        <v>2</v>
      </c>
      <c r="J32" s="131">
        <v>0</v>
      </c>
      <c r="K32" s="131">
        <v>2</v>
      </c>
      <c r="L32" s="131">
        <v>0</v>
      </c>
      <c r="M32" s="131">
        <v>0</v>
      </c>
      <c r="N32" s="131">
        <v>0</v>
      </c>
      <c r="O32" s="161">
        <v>0</v>
      </c>
      <c r="P32" s="131">
        <v>4</v>
      </c>
      <c r="Q32" s="131">
        <v>0</v>
      </c>
      <c r="R32" s="131">
        <v>4</v>
      </c>
      <c r="S32" s="131">
        <v>0</v>
      </c>
      <c r="T32" s="131">
        <v>0</v>
      </c>
      <c r="U32" s="131">
        <v>0</v>
      </c>
      <c r="V32" s="161">
        <v>0</v>
      </c>
      <c r="W32" s="131">
        <v>4</v>
      </c>
      <c r="X32" s="131">
        <v>3</v>
      </c>
      <c r="Y32" s="131">
        <v>0</v>
      </c>
      <c r="Z32" s="131">
        <v>1</v>
      </c>
      <c r="AA32" s="131">
        <v>0</v>
      </c>
      <c r="AB32" s="131">
        <v>0</v>
      </c>
      <c r="AC32" s="131">
        <v>0</v>
      </c>
      <c r="AD32" s="129"/>
      <c r="AE32" s="129"/>
      <c r="AF32" s="129"/>
      <c r="AG32" s="129"/>
    </row>
    <row r="33" spans="1:33" s="33" customFormat="1" ht="21.75" customHeight="1">
      <c r="A33" s="133" t="s">
        <v>8</v>
      </c>
      <c r="B33" s="128">
        <v>2055</v>
      </c>
      <c r="C33" s="135">
        <v>183</v>
      </c>
      <c r="D33" s="134">
        <v>1823</v>
      </c>
      <c r="E33" s="134">
        <v>49</v>
      </c>
      <c r="F33" s="134">
        <v>0</v>
      </c>
      <c r="G33" s="134">
        <v>0</v>
      </c>
      <c r="H33" s="162">
        <v>0</v>
      </c>
      <c r="I33" s="134">
        <v>1473</v>
      </c>
      <c r="J33" s="134">
        <v>0</v>
      </c>
      <c r="K33" s="134">
        <v>1473</v>
      </c>
      <c r="L33" s="134">
        <v>0</v>
      </c>
      <c r="M33" s="134">
        <v>0</v>
      </c>
      <c r="N33" s="134">
        <v>0</v>
      </c>
      <c r="O33" s="162">
        <v>0</v>
      </c>
      <c r="P33" s="134">
        <v>339</v>
      </c>
      <c r="Q33" s="134">
        <v>0</v>
      </c>
      <c r="R33" s="134">
        <v>350</v>
      </c>
      <c r="S33" s="134">
        <v>-11</v>
      </c>
      <c r="T33" s="134">
        <v>0</v>
      </c>
      <c r="U33" s="134">
        <v>0</v>
      </c>
      <c r="V33" s="162">
        <v>0</v>
      </c>
      <c r="W33" s="134">
        <v>243</v>
      </c>
      <c r="X33" s="134">
        <v>183</v>
      </c>
      <c r="Y33" s="134">
        <v>0</v>
      </c>
      <c r="Z33" s="134">
        <v>60</v>
      </c>
      <c r="AA33" s="134">
        <v>0</v>
      </c>
      <c r="AB33" s="134">
        <v>0</v>
      </c>
      <c r="AC33" s="134">
        <v>0</v>
      </c>
      <c r="AD33" s="129"/>
      <c r="AE33" s="129"/>
      <c r="AF33" s="129"/>
      <c r="AG33" s="129"/>
    </row>
    <row r="34" spans="1:33" s="17" customFormat="1" ht="19.5" customHeight="1">
      <c r="A34" s="277" t="s">
        <v>256</v>
      </c>
      <c r="B34" s="277"/>
      <c r="C34" s="278"/>
      <c r="D34" s="137"/>
      <c r="E34" s="129"/>
      <c r="F34" s="129"/>
      <c r="G34" s="129"/>
      <c r="H34" s="129"/>
      <c r="I34" s="137"/>
      <c r="J34" s="137"/>
      <c r="K34" s="137"/>
      <c r="L34" s="129"/>
      <c r="M34" s="129"/>
      <c r="N34" s="129"/>
      <c r="O34" s="129"/>
      <c r="P34" s="137"/>
      <c r="Q34" s="137"/>
      <c r="R34" s="137"/>
      <c r="S34" s="129"/>
      <c r="T34" s="129"/>
      <c r="U34" s="129"/>
      <c r="V34" s="129"/>
      <c r="W34" s="137"/>
      <c r="X34" s="137"/>
      <c r="Y34" s="137"/>
      <c r="Z34" s="129"/>
      <c r="AA34" s="129"/>
      <c r="AB34" s="129"/>
      <c r="AC34" s="129"/>
      <c r="AD34" s="137"/>
      <c r="AE34" s="137"/>
      <c r="AF34" s="137"/>
      <c r="AG34" s="137"/>
    </row>
    <row r="35" spans="1:33" s="36" customFormat="1" ht="18" customHeight="1">
      <c r="A35" s="136" t="s">
        <v>197</v>
      </c>
      <c r="B35" s="136"/>
      <c r="C35" s="136"/>
      <c r="D35" s="1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</row>
    <row r="36" spans="2:33" ht="14.25">
      <c r="B36" s="74"/>
      <c r="C36" s="74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</row>
    <row r="37" spans="2:33" ht="14.2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</row>
    <row r="38" spans="2:33" ht="14.2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</row>
    <row r="39" spans="2:33" ht="14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</row>
    <row r="40" spans="2:33" ht="14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</row>
    <row r="41" spans="2:33" ht="14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</row>
    <row r="42" spans="2:33" ht="14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</row>
    <row r="43" spans="2:33" ht="14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</row>
    <row r="44" spans="2:33" ht="14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</row>
    <row r="45" spans="2:33" ht="14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</row>
    <row r="46" spans="2:33" ht="14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</row>
    <row r="47" spans="2:33" ht="14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</row>
    <row r="48" spans="2:33" ht="14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</row>
    <row r="49" spans="2:33" ht="14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</row>
    <row r="50" spans="2:33" ht="14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</row>
    <row r="51" spans="2:33" ht="14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</row>
    <row r="52" spans="2:33" ht="14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</row>
    <row r="53" spans="2:33" ht="14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</row>
    <row r="54" spans="2:33" ht="14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</row>
    <row r="55" spans="2:33" ht="14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</row>
    <row r="56" spans="2:33" ht="14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</row>
  </sheetData>
  <sheetProtection/>
  <mergeCells count="7">
    <mergeCell ref="W5:AC5"/>
    <mergeCell ref="A34:C34"/>
    <mergeCell ref="A2:E2"/>
    <mergeCell ref="A5:A6"/>
    <mergeCell ref="B5:H5"/>
    <mergeCell ref="I5:O5"/>
    <mergeCell ref="P5:V5"/>
  </mergeCells>
  <printOptions/>
  <pageMargins left="0.4330708661417323" right="0.4330708661417323" top="0.35433070866141736" bottom="0.2362204724409449" header="0.2755905511811024" footer="0.2755905511811024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6"/>
  <sheetViews>
    <sheetView zoomScale="96" zoomScaleNormal="96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9" sqref="E9"/>
    </sheetView>
  </sheetViews>
  <sheetFormatPr defaultColWidth="7.77734375" defaultRowHeight="13.5"/>
  <cols>
    <col min="1" max="1" width="9.21484375" style="1" customWidth="1"/>
    <col min="2" max="2" width="6.99609375" style="1" customWidth="1"/>
    <col min="3" max="8" width="8.3359375" style="1" customWidth="1"/>
    <col min="9" max="13" width="7.3359375" style="1" customWidth="1"/>
    <col min="14" max="14" width="7.99609375" style="1" customWidth="1"/>
    <col min="15" max="15" width="7.3359375" style="1" customWidth="1"/>
    <col min="16" max="16" width="7.99609375" style="1" customWidth="1"/>
    <col min="17" max="16384" width="7.77734375" style="1" customWidth="1"/>
  </cols>
  <sheetData>
    <row r="2" spans="1:6" ht="18" customHeight="1">
      <c r="A2" s="69" t="s">
        <v>278</v>
      </c>
      <c r="B2" s="69"/>
      <c r="C2" s="69"/>
      <c r="D2" s="69"/>
      <c r="F2" s="2" t="s">
        <v>0</v>
      </c>
    </row>
    <row r="4" s="6" customFormat="1" ht="21.75" customHeight="1">
      <c r="A4" s="5" t="s">
        <v>10</v>
      </c>
    </row>
    <row r="5" spans="1:16" s="6" customFormat="1" ht="21.75" customHeight="1">
      <c r="A5" s="271" t="s">
        <v>104</v>
      </c>
      <c r="B5" s="273" t="s">
        <v>207</v>
      </c>
      <c r="C5" s="273" t="s">
        <v>80</v>
      </c>
      <c r="D5" s="273" t="s">
        <v>81</v>
      </c>
      <c r="E5" s="273"/>
      <c r="F5" s="273"/>
      <c r="G5" s="273"/>
      <c r="H5" s="273"/>
      <c r="I5" s="273" t="s">
        <v>96</v>
      </c>
      <c r="J5" s="273"/>
      <c r="K5" s="273"/>
      <c r="L5" s="273"/>
      <c r="M5" s="273"/>
      <c r="N5" s="273"/>
      <c r="O5" s="273"/>
      <c r="P5" s="281"/>
    </row>
    <row r="6" spans="1:16" s="6" customFormat="1" ht="21.75" customHeight="1">
      <c r="A6" s="271"/>
      <c r="B6" s="273"/>
      <c r="C6" s="273"/>
      <c r="D6" s="282" t="s">
        <v>95</v>
      </c>
      <c r="E6" s="284" t="s">
        <v>83</v>
      </c>
      <c r="F6" s="284" t="s">
        <v>84</v>
      </c>
      <c r="G6" s="284" t="s">
        <v>85</v>
      </c>
      <c r="H6" s="282" t="s">
        <v>82</v>
      </c>
      <c r="I6" s="273" t="s">
        <v>128</v>
      </c>
      <c r="J6" s="273"/>
      <c r="K6" s="273" t="s">
        <v>73</v>
      </c>
      <c r="L6" s="273"/>
      <c r="M6" s="273" t="s">
        <v>74</v>
      </c>
      <c r="N6" s="273"/>
      <c r="O6" s="273" t="s">
        <v>75</v>
      </c>
      <c r="P6" s="281" t="s">
        <v>11</v>
      </c>
    </row>
    <row r="7" spans="1:16" s="6" customFormat="1" ht="16.5" customHeight="1">
      <c r="A7" s="271"/>
      <c r="B7" s="273"/>
      <c r="C7" s="273"/>
      <c r="D7" s="283"/>
      <c r="E7" s="283"/>
      <c r="F7" s="285"/>
      <c r="G7" s="285"/>
      <c r="H7" s="283"/>
      <c r="I7" s="9" t="s">
        <v>12</v>
      </c>
      <c r="J7" s="9" t="s">
        <v>86</v>
      </c>
      <c r="K7" s="9" t="s">
        <v>12</v>
      </c>
      <c r="L7" s="9" t="s">
        <v>86</v>
      </c>
      <c r="M7" s="9" t="s">
        <v>12</v>
      </c>
      <c r="N7" s="9" t="s">
        <v>86</v>
      </c>
      <c r="O7" s="9" t="s">
        <v>12</v>
      </c>
      <c r="P7" s="8" t="s">
        <v>86</v>
      </c>
    </row>
    <row r="8" spans="1:16" s="6" customFormat="1" ht="21.75" customHeight="1">
      <c r="A8" s="10" t="s">
        <v>130</v>
      </c>
      <c r="B8" s="26">
        <v>0</v>
      </c>
      <c r="C8" s="26">
        <v>0</v>
      </c>
      <c r="D8" s="14">
        <v>0</v>
      </c>
      <c r="E8" s="26">
        <v>0</v>
      </c>
      <c r="F8" s="26">
        <v>0</v>
      </c>
      <c r="G8" s="26">
        <v>0</v>
      </c>
      <c r="H8" s="26">
        <v>0</v>
      </c>
      <c r="I8" s="14">
        <v>0</v>
      </c>
      <c r="J8" s="14">
        <v>0</v>
      </c>
      <c r="K8" s="14">
        <v>0</v>
      </c>
      <c r="L8" s="14">
        <v>0</v>
      </c>
      <c r="M8" s="26">
        <v>0</v>
      </c>
      <c r="N8" s="26">
        <v>0</v>
      </c>
      <c r="O8" s="26">
        <v>0</v>
      </c>
      <c r="P8" s="26">
        <v>0</v>
      </c>
    </row>
    <row r="9" spans="1:16" s="6" customFormat="1" ht="21.75" customHeight="1">
      <c r="A9" s="10" t="s">
        <v>227</v>
      </c>
      <c r="B9" s="26">
        <v>7</v>
      </c>
      <c r="C9" s="26">
        <v>471</v>
      </c>
      <c r="D9" s="14">
        <v>0</v>
      </c>
      <c r="E9" s="26">
        <v>0</v>
      </c>
      <c r="F9" s="26">
        <v>134</v>
      </c>
      <c r="G9" s="26">
        <v>105</v>
      </c>
      <c r="H9" s="26">
        <v>232</v>
      </c>
      <c r="I9" s="14">
        <v>0</v>
      </c>
      <c r="J9" s="14">
        <v>0</v>
      </c>
      <c r="K9" s="14">
        <v>0</v>
      </c>
      <c r="L9" s="14">
        <v>0</v>
      </c>
      <c r="M9" s="26">
        <v>3</v>
      </c>
      <c r="N9" s="26">
        <v>134</v>
      </c>
      <c r="O9" s="26">
        <v>4</v>
      </c>
      <c r="P9" s="26">
        <v>337</v>
      </c>
    </row>
    <row r="10" spans="1:16" s="6" customFormat="1" ht="21.75" customHeight="1">
      <c r="A10" s="10" t="s">
        <v>228</v>
      </c>
      <c r="B10" s="26">
        <v>0</v>
      </c>
      <c r="C10" s="26">
        <v>0</v>
      </c>
      <c r="D10" s="14">
        <v>0</v>
      </c>
      <c r="E10" s="26">
        <v>0</v>
      </c>
      <c r="F10" s="26">
        <v>0</v>
      </c>
      <c r="G10" s="26">
        <v>0</v>
      </c>
      <c r="H10" s="26">
        <v>0</v>
      </c>
      <c r="I10" s="14">
        <v>0</v>
      </c>
      <c r="J10" s="14">
        <v>0</v>
      </c>
      <c r="K10" s="14">
        <v>0</v>
      </c>
      <c r="L10" s="14">
        <v>0</v>
      </c>
      <c r="M10" s="26">
        <v>0</v>
      </c>
      <c r="N10" s="26">
        <v>0</v>
      </c>
      <c r="O10" s="26">
        <v>0</v>
      </c>
      <c r="P10" s="26">
        <v>0</v>
      </c>
    </row>
    <row r="11" spans="1:16" s="64" customFormat="1" ht="23.25" customHeight="1">
      <c r="A11" s="10" t="s">
        <v>191</v>
      </c>
      <c r="B11" s="14">
        <v>6</v>
      </c>
      <c r="C11" s="14">
        <v>353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1</v>
      </c>
      <c r="L11" s="14">
        <v>16</v>
      </c>
      <c r="M11" s="14">
        <v>3</v>
      </c>
      <c r="N11" s="14">
        <v>174</v>
      </c>
      <c r="O11" s="14">
        <v>2</v>
      </c>
      <c r="P11" s="14">
        <v>163</v>
      </c>
    </row>
    <row r="12" spans="1:16" s="64" customFormat="1" ht="23.25" customHeight="1">
      <c r="A12" s="10" t="s">
        <v>270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</row>
    <row r="13" spans="1:16" s="64" customFormat="1" ht="23.25" customHeight="1">
      <c r="A13" s="107" t="s">
        <v>271</v>
      </c>
      <c r="B13" s="108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</row>
    <row r="14" spans="1:16" ht="19.5" customHeight="1">
      <c r="A14" s="287" t="s">
        <v>286</v>
      </c>
      <c r="B14" s="287"/>
      <c r="C14" s="28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16" ht="17.25" customHeight="1">
      <c r="A15" s="3" t="s">
        <v>205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4.25">
      <c r="A16" s="286" t="s">
        <v>206</v>
      </c>
      <c r="B16" s="286"/>
      <c r="C16" s="286"/>
      <c r="D16" s="28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</sheetData>
  <sheetProtection/>
  <mergeCells count="16">
    <mergeCell ref="A16:D16"/>
    <mergeCell ref="K6:L6"/>
    <mergeCell ref="M6:N6"/>
    <mergeCell ref="A14:C14"/>
    <mergeCell ref="A5:A7"/>
    <mergeCell ref="B5:B7"/>
    <mergeCell ref="C5:C7"/>
    <mergeCell ref="O6:P6"/>
    <mergeCell ref="D5:H5"/>
    <mergeCell ref="I5:P5"/>
    <mergeCell ref="D6:D7"/>
    <mergeCell ref="E6:E7"/>
    <mergeCell ref="F6:F7"/>
    <mergeCell ref="G6:G7"/>
    <mergeCell ref="H6:H7"/>
    <mergeCell ref="I6:J6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2" sqref="D22"/>
    </sheetView>
  </sheetViews>
  <sheetFormatPr defaultColWidth="7.77734375" defaultRowHeight="13.5"/>
  <cols>
    <col min="1" max="1" width="19.4453125" style="102" customWidth="1"/>
    <col min="2" max="2" width="16.77734375" style="102" customWidth="1"/>
    <col min="3" max="3" width="16.6640625" style="102" customWidth="1"/>
    <col min="4" max="5" width="16.77734375" style="102" customWidth="1"/>
    <col min="6" max="16384" width="7.77734375" style="102" customWidth="1"/>
  </cols>
  <sheetData>
    <row r="1" ht="18" customHeight="1">
      <c r="E1" s="4"/>
    </row>
    <row r="2" spans="1:2" ht="17.25">
      <c r="A2" s="24" t="s">
        <v>230</v>
      </c>
      <c r="B2" s="24"/>
    </row>
    <row r="4" s="6" customFormat="1" ht="21.75" customHeight="1">
      <c r="A4" s="5" t="s">
        <v>208</v>
      </c>
    </row>
    <row r="5" spans="1:5" s="6" customFormat="1" ht="29.25" customHeight="1">
      <c r="A5" s="267" t="s">
        <v>133</v>
      </c>
      <c r="B5" s="272" t="s">
        <v>140</v>
      </c>
      <c r="C5" s="272"/>
      <c r="D5" s="281" t="s">
        <v>141</v>
      </c>
      <c r="E5" s="269"/>
    </row>
    <row r="6" spans="1:5" s="6" customFormat="1" ht="29.25" customHeight="1">
      <c r="A6" s="288"/>
      <c r="B6" s="85" t="s">
        <v>187</v>
      </c>
      <c r="C6" s="85" t="s">
        <v>188</v>
      </c>
      <c r="D6" s="85" t="s">
        <v>187</v>
      </c>
      <c r="E6" s="115" t="s">
        <v>188</v>
      </c>
    </row>
    <row r="7" spans="1:5" s="6" customFormat="1" ht="24.75" customHeight="1">
      <c r="A7" s="150" t="s">
        <v>189</v>
      </c>
      <c r="B7" s="119">
        <v>101.5</v>
      </c>
      <c r="C7" s="152"/>
      <c r="D7" s="119">
        <v>102.3</v>
      </c>
      <c r="E7" s="120"/>
    </row>
    <row r="8" spans="1:5" s="6" customFormat="1" ht="24.75" customHeight="1">
      <c r="A8" s="10" t="s">
        <v>148</v>
      </c>
      <c r="B8" s="139">
        <v>99.40677943473139</v>
      </c>
      <c r="C8" s="153">
        <v>98.2178965390367</v>
      </c>
      <c r="D8" s="140">
        <v>99.70084278623887</v>
      </c>
      <c r="E8" s="140">
        <v>99.05319599899835</v>
      </c>
    </row>
    <row r="9" spans="1:5" s="6" customFormat="1" ht="24.75" customHeight="1">
      <c r="A9" s="10" t="s">
        <v>270</v>
      </c>
      <c r="B9" s="139">
        <v>104.4</v>
      </c>
      <c r="C9" s="153">
        <v>113.8</v>
      </c>
      <c r="D9" s="140">
        <v>104.7</v>
      </c>
      <c r="E9" s="140">
        <v>114.7</v>
      </c>
    </row>
    <row r="10" spans="1:5" s="6" customFormat="1" ht="24.75" customHeight="1">
      <c r="A10" s="107" t="s">
        <v>287</v>
      </c>
      <c r="B10" s="151">
        <v>107.86115431822871</v>
      </c>
      <c r="C10" s="154">
        <v>123.48968993310913</v>
      </c>
      <c r="D10" s="184">
        <v>108.27872272246775</v>
      </c>
      <c r="E10" s="118">
        <v>124.94942282510027</v>
      </c>
    </row>
    <row r="11" spans="1:5" s="3" customFormat="1" ht="18.75" customHeight="1">
      <c r="A11" s="15" t="s">
        <v>209</v>
      </c>
      <c r="B11" s="71"/>
      <c r="C11" s="71"/>
      <c r="D11" s="71"/>
      <c r="E11" s="71"/>
    </row>
    <row r="12" spans="1:5" ht="17.25" customHeight="1">
      <c r="A12" s="6"/>
      <c r="B12" s="6"/>
      <c r="C12" s="103"/>
      <c r="D12" s="103"/>
      <c r="E12" s="103"/>
    </row>
    <row r="13" spans="1:5" ht="14.25">
      <c r="A13" s="15"/>
      <c r="B13" s="15"/>
      <c r="C13" s="97" t="s">
        <v>0</v>
      </c>
      <c r="D13" s="97"/>
      <c r="E13" s="103"/>
    </row>
  </sheetData>
  <sheetProtection/>
  <mergeCells count="3">
    <mergeCell ref="A5:A6"/>
    <mergeCell ref="B5:C5"/>
    <mergeCell ref="D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3" sqref="L3"/>
    </sheetView>
  </sheetViews>
  <sheetFormatPr defaultColWidth="8.88671875" defaultRowHeight="13.5"/>
  <cols>
    <col min="2" max="2" width="8.4453125" style="0" customWidth="1"/>
  </cols>
  <sheetData>
    <row r="1" spans="1:4" s="1" customFormat="1" ht="18" customHeight="1">
      <c r="A1" s="263" t="s">
        <v>239</v>
      </c>
      <c r="B1" s="263"/>
      <c r="C1" s="263"/>
      <c r="D1" s="263"/>
    </row>
    <row r="2" s="1" customFormat="1" ht="14.25"/>
    <row r="3" s="6" customFormat="1" ht="21.75" customHeight="1">
      <c r="A3" s="5" t="s">
        <v>231</v>
      </c>
    </row>
    <row r="4" spans="1:11" s="6" customFormat="1" ht="21.75" customHeight="1">
      <c r="A4" s="271" t="s">
        <v>241</v>
      </c>
      <c r="B4" s="273" t="s">
        <v>37</v>
      </c>
      <c r="C4" s="273"/>
      <c r="D4" s="273" t="s">
        <v>232</v>
      </c>
      <c r="E4" s="273"/>
      <c r="F4" s="273" t="s">
        <v>233</v>
      </c>
      <c r="G4" s="273"/>
      <c r="H4" s="273"/>
      <c r="I4" s="273"/>
      <c r="J4" s="273"/>
      <c r="K4" s="281"/>
    </row>
    <row r="5" spans="1:11" s="6" customFormat="1" ht="21.75" customHeight="1">
      <c r="A5" s="271"/>
      <c r="B5" s="273"/>
      <c r="C5" s="273"/>
      <c r="D5" s="273"/>
      <c r="E5" s="273"/>
      <c r="F5" s="273" t="s">
        <v>234</v>
      </c>
      <c r="G5" s="273"/>
      <c r="H5" s="273" t="s">
        <v>235</v>
      </c>
      <c r="I5" s="273"/>
      <c r="J5" s="273" t="s">
        <v>236</v>
      </c>
      <c r="K5" s="281"/>
    </row>
    <row r="6" spans="1:11" s="6" customFormat="1" ht="21.75" customHeight="1">
      <c r="A6" s="271"/>
      <c r="B6" s="27" t="s">
        <v>237</v>
      </c>
      <c r="C6" s="96" t="s">
        <v>238</v>
      </c>
      <c r="D6" s="96" t="s">
        <v>237</v>
      </c>
      <c r="E6" s="96" t="s">
        <v>238</v>
      </c>
      <c r="F6" s="96" t="s">
        <v>237</v>
      </c>
      <c r="G6" s="96" t="s">
        <v>238</v>
      </c>
      <c r="H6" s="96" t="s">
        <v>237</v>
      </c>
      <c r="I6" s="96" t="s">
        <v>238</v>
      </c>
      <c r="J6" s="96" t="s">
        <v>237</v>
      </c>
      <c r="K6" s="126" t="s">
        <v>238</v>
      </c>
    </row>
    <row r="7" spans="1:11" s="6" customFormat="1" ht="24" customHeight="1">
      <c r="A7" s="10" t="s">
        <v>228</v>
      </c>
      <c r="B7" s="14">
        <v>0</v>
      </c>
      <c r="C7" s="14">
        <v>0</v>
      </c>
      <c r="D7" s="14">
        <v>0</v>
      </c>
      <c r="E7" s="14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s="6" customFormat="1" ht="24" customHeight="1">
      <c r="A8" s="10" t="s">
        <v>191</v>
      </c>
      <c r="B8" s="14">
        <v>0</v>
      </c>
      <c r="C8" s="14">
        <v>0</v>
      </c>
      <c r="D8" s="14">
        <v>0</v>
      </c>
      <c r="E8" s="14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s="6" customFormat="1" ht="24" customHeight="1">
      <c r="A9" s="10" t="s">
        <v>270</v>
      </c>
      <c r="B9" s="14">
        <v>0</v>
      </c>
      <c r="C9" s="14">
        <v>0</v>
      </c>
      <c r="D9" s="14">
        <v>0</v>
      </c>
      <c r="E9" s="14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s="6" customFormat="1" ht="24" customHeight="1">
      <c r="A10" s="107" t="s">
        <v>279</v>
      </c>
      <c r="B10" s="142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</row>
    <row r="11" spans="1:2" ht="20.25" customHeight="1">
      <c r="A11" s="289" t="s">
        <v>240</v>
      </c>
      <c r="B11" s="287"/>
    </row>
  </sheetData>
  <sheetProtection/>
  <mergeCells count="9">
    <mergeCell ref="A1:D1"/>
    <mergeCell ref="A11:B11"/>
    <mergeCell ref="A4:A6"/>
    <mergeCell ref="B4:C5"/>
    <mergeCell ref="D4:E5"/>
    <mergeCell ref="F4:K4"/>
    <mergeCell ref="F5:G5"/>
    <mergeCell ref="H5:I5"/>
    <mergeCell ref="J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zoomScale="82" zoomScaleNormal="82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3" sqref="J23"/>
    </sheetView>
  </sheetViews>
  <sheetFormatPr defaultColWidth="7.77734375" defaultRowHeight="13.5"/>
  <cols>
    <col min="1" max="1" width="10.10546875" style="102" customWidth="1"/>
    <col min="2" max="2" width="9.99609375" style="102" customWidth="1"/>
    <col min="3" max="3" width="8.5546875" style="102" customWidth="1"/>
    <col min="4" max="7" width="7.77734375" style="102" customWidth="1"/>
    <col min="8" max="8" width="8.6640625" style="102" customWidth="1"/>
    <col min="9" max="16384" width="7.77734375" style="102" customWidth="1"/>
  </cols>
  <sheetData>
    <row r="1" spans="1:3" ht="14.25">
      <c r="A1" s="2" t="s">
        <v>0</v>
      </c>
      <c r="B1" s="97" t="s">
        <v>0</v>
      </c>
      <c r="C1" s="103"/>
    </row>
    <row r="2" spans="1:3" s="1" customFormat="1" ht="18" customHeight="1">
      <c r="A2" s="69" t="s">
        <v>242</v>
      </c>
      <c r="B2" s="69"/>
      <c r="C2" s="4"/>
    </row>
    <row r="3" s="1" customFormat="1" ht="14.25"/>
    <row r="4" s="6" customFormat="1" ht="16.5" customHeight="1">
      <c r="A4" s="5" t="s">
        <v>144</v>
      </c>
    </row>
    <row r="5" spans="1:18" s="6" customFormat="1" ht="20.25" customHeight="1">
      <c r="A5" s="270"/>
      <c r="B5" s="273" t="s">
        <v>210</v>
      </c>
      <c r="C5" s="273" t="s">
        <v>211</v>
      </c>
      <c r="D5" s="273"/>
      <c r="E5" s="273"/>
      <c r="F5" s="273"/>
      <c r="G5" s="273"/>
      <c r="H5" s="273"/>
      <c r="I5" s="273"/>
      <c r="J5" s="273"/>
      <c r="K5" s="273"/>
      <c r="L5" s="273" t="s">
        <v>212</v>
      </c>
      <c r="M5" s="273"/>
      <c r="N5" s="273"/>
      <c r="O5" s="273"/>
      <c r="P5" s="273"/>
      <c r="Q5" s="273"/>
      <c r="R5" s="281"/>
    </row>
    <row r="6" spans="1:18" s="6" customFormat="1" ht="18" customHeight="1">
      <c r="A6" s="270"/>
      <c r="B6" s="273"/>
      <c r="C6" s="273" t="s">
        <v>213</v>
      </c>
      <c r="D6" s="273" t="s">
        <v>214</v>
      </c>
      <c r="E6" s="273" t="s">
        <v>215</v>
      </c>
      <c r="F6" s="273" t="s">
        <v>216</v>
      </c>
      <c r="G6" s="273" t="s">
        <v>217</v>
      </c>
      <c r="H6" s="272" t="s">
        <v>218</v>
      </c>
      <c r="I6" s="273" t="s">
        <v>219</v>
      </c>
      <c r="J6" s="273" t="s">
        <v>220</v>
      </c>
      <c r="K6" s="273" t="s">
        <v>221</v>
      </c>
      <c r="L6" s="273" t="s">
        <v>25</v>
      </c>
      <c r="M6" s="273" t="s">
        <v>26</v>
      </c>
      <c r="N6" s="273" t="s">
        <v>222</v>
      </c>
      <c r="O6" s="273"/>
      <c r="P6" s="273" t="s">
        <v>223</v>
      </c>
      <c r="Q6" s="273" t="s">
        <v>224</v>
      </c>
      <c r="R6" s="281" t="s">
        <v>134</v>
      </c>
    </row>
    <row r="7" spans="1:18" s="6" customFormat="1" ht="16.5" customHeight="1">
      <c r="A7" s="270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9" t="s">
        <v>225</v>
      </c>
      <c r="O7" s="9" t="s">
        <v>226</v>
      </c>
      <c r="P7" s="273"/>
      <c r="Q7" s="273"/>
      <c r="R7" s="281"/>
    </row>
    <row r="8" spans="1:18" s="6" customFormat="1" ht="23.25" customHeight="1">
      <c r="A8" s="10" t="s">
        <v>130</v>
      </c>
      <c r="B8" s="324">
        <v>0</v>
      </c>
      <c r="C8" s="202">
        <v>0</v>
      </c>
      <c r="D8" s="189">
        <v>0</v>
      </c>
      <c r="E8" s="189">
        <v>0</v>
      </c>
      <c r="F8" s="189">
        <v>0</v>
      </c>
      <c r="G8" s="189">
        <v>0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  <c r="M8" s="189">
        <v>0</v>
      </c>
      <c r="N8" s="189">
        <v>0</v>
      </c>
      <c r="O8" s="189">
        <v>0</v>
      </c>
      <c r="P8" s="189">
        <v>0</v>
      </c>
      <c r="Q8" s="189">
        <v>0</v>
      </c>
      <c r="R8" s="189">
        <v>0</v>
      </c>
    </row>
    <row r="9" spans="1:18" s="6" customFormat="1" ht="23.25" customHeight="1">
      <c r="A9" s="10" t="s">
        <v>227</v>
      </c>
      <c r="B9" s="251">
        <v>0</v>
      </c>
      <c r="C9" s="202">
        <v>0</v>
      </c>
      <c r="D9" s="189">
        <v>0</v>
      </c>
      <c r="E9" s="189">
        <v>0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89">
        <v>0</v>
      </c>
      <c r="O9" s="189">
        <v>0</v>
      </c>
      <c r="P9" s="189">
        <v>0</v>
      </c>
      <c r="Q9" s="189">
        <v>0</v>
      </c>
      <c r="R9" s="189">
        <v>0</v>
      </c>
    </row>
    <row r="10" spans="1:18" s="6" customFormat="1" ht="23.25" customHeight="1">
      <c r="A10" s="10" t="s">
        <v>228</v>
      </c>
      <c r="B10" s="251">
        <v>0</v>
      </c>
      <c r="C10" s="202">
        <v>0</v>
      </c>
      <c r="D10" s="189">
        <v>0</v>
      </c>
      <c r="E10" s="189">
        <v>0</v>
      </c>
      <c r="F10" s="189">
        <v>0</v>
      </c>
      <c r="G10" s="189">
        <v>0</v>
      </c>
      <c r="H10" s="189">
        <v>0</v>
      </c>
      <c r="I10" s="189">
        <v>0</v>
      </c>
      <c r="J10" s="189">
        <v>0</v>
      </c>
      <c r="K10" s="189">
        <v>0</v>
      </c>
      <c r="L10" s="189">
        <v>0</v>
      </c>
      <c r="M10" s="189">
        <v>0</v>
      </c>
      <c r="N10" s="189">
        <v>0</v>
      </c>
      <c r="O10" s="189">
        <v>0</v>
      </c>
      <c r="P10" s="189">
        <v>0</v>
      </c>
      <c r="Q10" s="189">
        <v>0</v>
      </c>
      <c r="R10" s="189">
        <v>0</v>
      </c>
    </row>
    <row r="11" spans="1:18" s="6" customFormat="1" ht="23.25" customHeight="1">
      <c r="A11" s="10" t="s">
        <v>191</v>
      </c>
      <c r="B11" s="251">
        <v>0</v>
      </c>
      <c r="C11" s="202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254">
        <v>0</v>
      </c>
      <c r="L11" s="189">
        <v>0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89">
        <v>0</v>
      </c>
    </row>
    <row r="12" spans="1:18" s="6" customFormat="1" ht="23.25" customHeight="1">
      <c r="A12" s="10" t="s">
        <v>270</v>
      </c>
      <c r="B12" s="252">
        <v>0.138</v>
      </c>
      <c r="C12" s="141">
        <v>0.281</v>
      </c>
      <c r="D12" s="6">
        <v>-0.276</v>
      </c>
      <c r="E12" s="189">
        <v>0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254">
        <v>0</v>
      </c>
      <c r="L12" s="189">
        <v>0</v>
      </c>
      <c r="M12" s="189">
        <v>0</v>
      </c>
      <c r="N12" s="6">
        <v>0.212</v>
      </c>
      <c r="O12" s="193">
        <v>-0.405</v>
      </c>
      <c r="P12" s="189">
        <v>0</v>
      </c>
      <c r="Q12" s="189">
        <v>0</v>
      </c>
      <c r="R12" s="189">
        <v>0</v>
      </c>
    </row>
    <row r="13" spans="1:18" s="6" customFormat="1" ht="23.25" customHeight="1">
      <c r="A13" s="107" t="s">
        <v>279</v>
      </c>
      <c r="B13" s="253">
        <v>0.286</v>
      </c>
      <c r="C13" s="191">
        <v>0.39</v>
      </c>
      <c r="D13" s="157">
        <v>0.009</v>
      </c>
      <c r="E13" s="201">
        <v>0</v>
      </c>
      <c r="F13" s="201">
        <v>0</v>
      </c>
      <c r="G13" s="201">
        <v>0</v>
      </c>
      <c r="H13" s="201">
        <v>0</v>
      </c>
      <c r="I13" s="201">
        <v>0</v>
      </c>
      <c r="J13" s="201">
        <v>0</v>
      </c>
      <c r="K13" s="255">
        <v>0</v>
      </c>
      <c r="L13" s="201">
        <v>0</v>
      </c>
      <c r="M13" s="201">
        <v>0</v>
      </c>
      <c r="N13" s="44">
        <v>0.343</v>
      </c>
      <c r="O13" s="192">
        <v>0.16</v>
      </c>
      <c r="P13" s="201">
        <v>0</v>
      </c>
      <c r="Q13" s="201">
        <v>0</v>
      </c>
      <c r="R13" s="201">
        <v>0</v>
      </c>
    </row>
    <row r="14" spans="1:3" s="17" customFormat="1" ht="18" customHeight="1">
      <c r="A14" s="18" t="s">
        <v>288</v>
      </c>
      <c r="B14" s="137"/>
      <c r="C14" s="137"/>
    </row>
    <row r="15" spans="1:3" s="36" customFormat="1" ht="18.75" customHeight="1">
      <c r="A15" s="17" t="s">
        <v>229</v>
      </c>
      <c r="B15" s="138"/>
      <c r="C15" s="138"/>
    </row>
    <row r="16" spans="1:3" s="1" customFormat="1" ht="14.25">
      <c r="A16" s="15"/>
      <c r="B16" s="97" t="s">
        <v>0</v>
      </c>
      <c r="C16" s="45"/>
    </row>
  </sheetData>
  <sheetProtection/>
  <mergeCells count="19">
    <mergeCell ref="P6:P7"/>
    <mergeCell ref="Q6:Q7"/>
    <mergeCell ref="R6:R7"/>
    <mergeCell ref="I6:I7"/>
    <mergeCell ref="J6:J7"/>
    <mergeCell ref="K6:K7"/>
    <mergeCell ref="L6:L7"/>
    <mergeCell ref="M6:M7"/>
    <mergeCell ref="N6:O6"/>
    <mergeCell ref="A5:A7"/>
    <mergeCell ref="B5:B7"/>
    <mergeCell ref="C5:K5"/>
    <mergeCell ref="L5:R5"/>
    <mergeCell ref="C6:C7"/>
    <mergeCell ref="D6:D7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K16"/>
  <sheetViews>
    <sheetView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7" sqref="B17:AG17"/>
    </sheetView>
  </sheetViews>
  <sheetFormatPr defaultColWidth="8.88671875" defaultRowHeight="13.5"/>
  <cols>
    <col min="1" max="1" width="8.88671875" style="1" customWidth="1"/>
    <col min="2" max="2" width="9.3359375" style="1" bestFit="1" customWidth="1"/>
    <col min="3" max="11" width="8.99609375" style="1" bestFit="1" customWidth="1"/>
    <col min="12" max="12" width="8.21484375" style="1" customWidth="1"/>
    <col min="13" max="13" width="8.4453125" style="1" customWidth="1"/>
    <col min="14" max="14" width="7.88671875" style="1" customWidth="1"/>
    <col min="15" max="18" width="8.77734375" style="1" customWidth="1"/>
    <col min="19" max="20" width="10.5546875" style="1" customWidth="1"/>
    <col min="21" max="21" width="9.10546875" style="1" bestFit="1" customWidth="1"/>
    <col min="22" max="25" width="8.99609375" style="1" bestFit="1" customWidth="1"/>
    <col min="26" max="26" width="9.5546875" style="1" bestFit="1" customWidth="1"/>
    <col min="27" max="31" width="8.99609375" style="1" bestFit="1" customWidth="1"/>
    <col min="32" max="33" width="8.88671875" style="1" customWidth="1"/>
    <col min="34" max="34" width="9.3359375" style="1" bestFit="1" customWidth="1"/>
    <col min="35" max="16384" width="8.88671875" style="1" customWidth="1"/>
  </cols>
  <sheetData>
    <row r="1" ht="16.5" customHeight="1"/>
    <row r="2" spans="1:3" s="6" customFormat="1" ht="17.25" customHeight="1">
      <c r="A2" s="25" t="s">
        <v>243</v>
      </c>
      <c r="B2" s="25"/>
      <c r="C2" s="25"/>
    </row>
    <row r="3" s="6" customFormat="1" ht="18" customHeight="1">
      <c r="C3" s="25"/>
    </row>
    <row r="4" s="6" customFormat="1" ht="15.75" customHeight="1">
      <c r="A4" s="11" t="s">
        <v>40</v>
      </c>
    </row>
    <row r="5" spans="1:33" s="6" customFormat="1" ht="22.5" customHeight="1">
      <c r="A5" s="267" t="s">
        <v>106</v>
      </c>
      <c r="B5" s="273" t="s">
        <v>24</v>
      </c>
      <c r="C5" s="273"/>
      <c r="D5" s="269" t="s">
        <v>15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70"/>
      <c r="V5" s="281" t="s">
        <v>65</v>
      </c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</row>
    <row r="6" spans="1:33" s="6" customFormat="1" ht="22.5" customHeight="1">
      <c r="A6" s="288"/>
      <c r="B6" s="273"/>
      <c r="C6" s="273"/>
      <c r="D6" s="270" t="s">
        <v>16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90" t="s">
        <v>114</v>
      </c>
      <c r="Q6" s="291"/>
      <c r="R6" s="290" t="s">
        <v>115</v>
      </c>
      <c r="S6" s="291"/>
      <c r="T6" s="293" t="s">
        <v>129</v>
      </c>
      <c r="U6" s="267"/>
      <c r="V6" s="260" t="s">
        <v>25</v>
      </c>
      <c r="W6" s="260"/>
      <c r="X6" s="260" t="s">
        <v>26</v>
      </c>
      <c r="Y6" s="260"/>
      <c r="Z6" s="260" t="s">
        <v>27</v>
      </c>
      <c r="AA6" s="260" t="s">
        <v>17</v>
      </c>
      <c r="AB6" s="260" t="s">
        <v>28</v>
      </c>
      <c r="AC6" s="260" t="s">
        <v>18</v>
      </c>
      <c r="AD6" s="260" t="s">
        <v>29</v>
      </c>
      <c r="AE6" s="260" t="s">
        <v>19</v>
      </c>
      <c r="AF6" s="264" t="s">
        <v>30</v>
      </c>
      <c r="AG6" s="264" t="s">
        <v>5</v>
      </c>
    </row>
    <row r="7" spans="1:33" s="6" customFormat="1" ht="29.25" customHeight="1">
      <c r="A7" s="288"/>
      <c r="B7" s="273"/>
      <c r="C7" s="273"/>
      <c r="D7" s="270" t="s">
        <v>35</v>
      </c>
      <c r="E7" s="273"/>
      <c r="F7" s="273" t="s">
        <v>34</v>
      </c>
      <c r="G7" s="273"/>
      <c r="H7" s="273" t="s">
        <v>33</v>
      </c>
      <c r="I7" s="273"/>
      <c r="J7" s="273" t="s">
        <v>31</v>
      </c>
      <c r="K7" s="273"/>
      <c r="L7" s="273" t="s">
        <v>71</v>
      </c>
      <c r="M7" s="273"/>
      <c r="N7" s="273" t="s">
        <v>32</v>
      </c>
      <c r="O7" s="273"/>
      <c r="P7" s="292"/>
      <c r="Q7" s="268"/>
      <c r="R7" s="292"/>
      <c r="S7" s="268"/>
      <c r="T7" s="294"/>
      <c r="U7" s="295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66"/>
      <c r="AG7" s="266"/>
    </row>
    <row r="8" spans="1:33" s="6" customFormat="1" ht="25.5" customHeight="1">
      <c r="A8" s="295"/>
      <c r="B8" s="9" t="s">
        <v>60</v>
      </c>
      <c r="C8" s="9" t="s">
        <v>23</v>
      </c>
      <c r="D8" s="80" t="s">
        <v>60</v>
      </c>
      <c r="E8" s="9" t="s">
        <v>13</v>
      </c>
      <c r="F8" s="9" t="s">
        <v>60</v>
      </c>
      <c r="G8" s="9" t="s">
        <v>14</v>
      </c>
      <c r="H8" s="9" t="s">
        <v>60</v>
      </c>
      <c r="I8" s="9" t="s">
        <v>14</v>
      </c>
      <c r="J8" s="9" t="s">
        <v>60</v>
      </c>
      <c r="K8" s="9" t="s">
        <v>14</v>
      </c>
      <c r="L8" s="9" t="s">
        <v>60</v>
      </c>
      <c r="M8" s="9" t="s">
        <v>13</v>
      </c>
      <c r="N8" s="9" t="s">
        <v>60</v>
      </c>
      <c r="O8" s="9" t="s">
        <v>13</v>
      </c>
      <c r="P8" s="9" t="s">
        <v>60</v>
      </c>
      <c r="Q8" s="9" t="s">
        <v>13</v>
      </c>
      <c r="R8" s="9" t="s">
        <v>60</v>
      </c>
      <c r="S8" s="9" t="s">
        <v>13</v>
      </c>
      <c r="T8" s="9" t="s">
        <v>60</v>
      </c>
      <c r="U8" s="9" t="s">
        <v>13</v>
      </c>
      <c r="V8" s="9" t="s">
        <v>60</v>
      </c>
      <c r="W8" s="9" t="s">
        <v>13</v>
      </c>
      <c r="X8" s="9" t="s">
        <v>60</v>
      </c>
      <c r="Y8" s="9" t="s">
        <v>13</v>
      </c>
      <c r="Z8" s="9" t="s">
        <v>60</v>
      </c>
      <c r="AA8" s="9" t="s">
        <v>13</v>
      </c>
      <c r="AB8" s="9" t="s">
        <v>60</v>
      </c>
      <c r="AC8" s="9" t="s">
        <v>13</v>
      </c>
      <c r="AD8" s="9" t="s">
        <v>60</v>
      </c>
      <c r="AE8" s="9" t="s">
        <v>13</v>
      </c>
      <c r="AF8" s="9" t="s">
        <v>60</v>
      </c>
      <c r="AG8" s="8" t="s">
        <v>13</v>
      </c>
    </row>
    <row r="9" spans="1:35" s="30" customFormat="1" ht="27" customHeight="1">
      <c r="A9" s="10" t="s">
        <v>130</v>
      </c>
      <c r="B9" s="90">
        <v>2595</v>
      </c>
      <c r="C9" s="81">
        <v>354</v>
      </c>
      <c r="D9" s="26">
        <v>2269</v>
      </c>
      <c r="E9" s="26">
        <v>224</v>
      </c>
      <c r="F9" s="26">
        <v>294</v>
      </c>
      <c r="G9" s="26">
        <v>26</v>
      </c>
      <c r="H9" s="26">
        <v>0</v>
      </c>
      <c r="I9" s="26">
        <v>0</v>
      </c>
      <c r="J9" s="26">
        <v>32</v>
      </c>
      <c r="K9" s="26">
        <v>104</v>
      </c>
      <c r="L9" s="26">
        <v>0</v>
      </c>
      <c r="M9" s="26">
        <v>0</v>
      </c>
      <c r="N9" s="26">
        <v>0</v>
      </c>
      <c r="O9" s="164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164">
        <v>0</v>
      </c>
      <c r="V9" s="26">
        <v>3</v>
      </c>
      <c r="W9" s="26">
        <v>1</v>
      </c>
      <c r="X9" s="26">
        <v>0</v>
      </c>
      <c r="Y9" s="26">
        <v>0</v>
      </c>
      <c r="Z9" s="26">
        <v>2520</v>
      </c>
      <c r="AA9" s="26">
        <v>271</v>
      </c>
      <c r="AB9" s="26">
        <v>7</v>
      </c>
      <c r="AC9" s="26">
        <v>73</v>
      </c>
      <c r="AD9" s="26">
        <v>0</v>
      </c>
      <c r="AE9" s="26">
        <v>0</v>
      </c>
      <c r="AF9" s="26">
        <v>65</v>
      </c>
      <c r="AG9" s="26">
        <v>9</v>
      </c>
      <c r="AH9" s="26"/>
      <c r="AI9" s="26"/>
    </row>
    <row r="10" spans="1:35" s="30" customFormat="1" ht="27" customHeight="1">
      <c r="A10" s="10" t="s">
        <v>227</v>
      </c>
      <c r="B10" s="26">
        <v>2788</v>
      </c>
      <c r="C10" s="81">
        <v>287</v>
      </c>
      <c r="D10" s="26">
        <v>2503</v>
      </c>
      <c r="E10" s="26">
        <v>246</v>
      </c>
      <c r="F10" s="26">
        <v>277</v>
      </c>
      <c r="G10" s="26">
        <v>27</v>
      </c>
      <c r="H10" s="26">
        <v>0</v>
      </c>
      <c r="I10" s="26">
        <v>0</v>
      </c>
      <c r="J10" s="26">
        <v>8</v>
      </c>
      <c r="K10" s="26">
        <v>14</v>
      </c>
      <c r="L10" s="26">
        <v>0</v>
      </c>
      <c r="M10" s="26">
        <v>0</v>
      </c>
      <c r="N10" s="26">
        <v>0</v>
      </c>
      <c r="O10" s="81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81">
        <v>0</v>
      </c>
      <c r="V10" s="26">
        <v>0</v>
      </c>
      <c r="W10" s="26">
        <v>0</v>
      </c>
      <c r="X10" s="26">
        <v>2</v>
      </c>
      <c r="Y10" s="26">
        <v>0</v>
      </c>
      <c r="Z10" s="26">
        <v>2670</v>
      </c>
      <c r="AA10" s="26">
        <v>261</v>
      </c>
      <c r="AB10" s="26">
        <v>14</v>
      </c>
      <c r="AC10" s="26">
        <v>22</v>
      </c>
      <c r="AD10" s="26">
        <v>0</v>
      </c>
      <c r="AE10" s="26">
        <v>0</v>
      </c>
      <c r="AF10" s="26">
        <v>102</v>
      </c>
      <c r="AG10" s="26">
        <v>4</v>
      </c>
      <c r="AH10" s="26"/>
      <c r="AI10" s="26"/>
    </row>
    <row r="11" spans="1:35" s="30" customFormat="1" ht="27" customHeight="1">
      <c r="A11" s="10" t="s">
        <v>228</v>
      </c>
      <c r="B11" s="26">
        <v>4051</v>
      </c>
      <c r="C11" s="81">
        <v>420</v>
      </c>
      <c r="D11" s="77">
        <v>3564</v>
      </c>
      <c r="E11" s="26">
        <v>348</v>
      </c>
      <c r="F11" s="26">
        <v>480</v>
      </c>
      <c r="G11" s="26">
        <v>46</v>
      </c>
      <c r="H11" s="26">
        <v>0</v>
      </c>
      <c r="I11" s="26">
        <v>0</v>
      </c>
      <c r="J11" s="26">
        <v>7</v>
      </c>
      <c r="K11" s="26">
        <v>26</v>
      </c>
      <c r="L11" s="26">
        <v>0</v>
      </c>
      <c r="M11" s="26">
        <v>0</v>
      </c>
      <c r="N11" s="26">
        <v>0</v>
      </c>
      <c r="O11" s="81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81">
        <v>0</v>
      </c>
      <c r="V11" s="26">
        <v>5</v>
      </c>
      <c r="W11" s="26">
        <v>1</v>
      </c>
      <c r="X11" s="26">
        <v>0</v>
      </c>
      <c r="Y11" s="26">
        <v>0</v>
      </c>
      <c r="Z11" s="26">
        <v>3876</v>
      </c>
      <c r="AA11" s="26">
        <v>385</v>
      </c>
      <c r="AB11" s="26">
        <v>19</v>
      </c>
      <c r="AC11" s="26">
        <v>28</v>
      </c>
      <c r="AD11" s="26">
        <v>0</v>
      </c>
      <c r="AE11" s="26">
        <v>0</v>
      </c>
      <c r="AF11" s="26">
        <v>151</v>
      </c>
      <c r="AG11" s="26">
        <v>6</v>
      </c>
      <c r="AH11" s="26"/>
      <c r="AI11" s="26"/>
    </row>
    <row r="12" spans="1:35" s="6" customFormat="1" ht="27" customHeight="1">
      <c r="A12" s="10" t="s">
        <v>191</v>
      </c>
      <c r="B12" s="90">
        <v>4200</v>
      </c>
      <c r="C12" s="81">
        <v>417</v>
      </c>
      <c r="D12" s="116">
        <v>3374</v>
      </c>
      <c r="E12" s="116">
        <v>315</v>
      </c>
      <c r="F12" s="116">
        <v>822</v>
      </c>
      <c r="G12" s="116">
        <v>53</v>
      </c>
      <c r="H12" s="116">
        <v>0</v>
      </c>
      <c r="I12" s="116">
        <v>0</v>
      </c>
      <c r="J12" s="116">
        <v>4</v>
      </c>
      <c r="K12" s="116">
        <v>50</v>
      </c>
      <c r="L12" s="117">
        <v>0</v>
      </c>
      <c r="M12" s="116">
        <v>0</v>
      </c>
      <c r="N12" s="116">
        <v>0</v>
      </c>
      <c r="O12" s="165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81">
        <v>0</v>
      </c>
      <c r="V12" s="116">
        <v>12</v>
      </c>
      <c r="W12" s="116">
        <v>2</v>
      </c>
      <c r="X12" s="116">
        <v>1</v>
      </c>
      <c r="Y12" s="116">
        <v>0</v>
      </c>
      <c r="Z12" s="116">
        <v>4051</v>
      </c>
      <c r="AA12" s="116">
        <v>361</v>
      </c>
      <c r="AB12" s="116">
        <v>8</v>
      </c>
      <c r="AC12" s="116">
        <v>50</v>
      </c>
      <c r="AD12" s="116">
        <v>0</v>
      </c>
      <c r="AE12" s="116">
        <v>0</v>
      </c>
      <c r="AF12" s="116">
        <v>128</v>
      </c>
      <c r="AG12" s="116">
        <v>4</v>
      </c>
      <c r="AH12" s="16"/>
      <c r="AI12" s="16"/>
    </row>
    <row r="13" spans="1:35" s="6" customFormat="1" ht="27" customHeight="1">
      <c r="A13" s="10" t="s">
        <v>270</v>
      </c>
      <c r="B13" s="26">
        <v>3590</v>
      </c>
      <c r="C13" s="81">
        <v>445</v>
      </c>
      <c r="D13" s="116">
        <v>3180</v>
      </c>
      <c r="E13" s="116">
        <v>353</v>
      </c>
      <c r="F13" s="116">
        <v>408</v>
      </c>
      <c r="G13" s="116">
        <v>45</v>
      </c>
      <c r="H13" s="116">
        <v>0</v>
      </c>
      <c r="I13" s="116">
        <v>0</v>
      </c>
      <c r="J13" s="116">
        <v>2</v>
      </c>
      <c r="K13" s="116">
        <v>47</v>
      </c>
      <c r="L13" s="117">
        <v>0</v>
      </c>
      <c r="M13" s="116">
        <v>0</v>
      </c>
      <c r="N13" s="116">
        <v>0</v>
      </c>
      <c r="O13" s="165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81">
        <v>0</v>
      </c>
      <c r="V13" s="116">
        <v>13</v>
      </c>
      <c r="W13" s="116">
        <v>1</v>
      </c>
      <c r="X13" s="116">
        <v>1</v>
      </c>
      <c r="Y13" s="116">
        <v>0</v>
      </c>
      <c r="Z13" s="116">
        <v>3459</v>
      </c>
      <c r="AA13" s="116">
        <v>384</v>
      </c>
      <c r="AB13" s="116">
        <v>4</v>
      </c>
      <c r="AC13" s="116">
        <v>54</v>
      </c>
      <c r="AD13" s="116">
        <v>0</v>
      </c>
      <c r="AE13" s="116">
        <v>0</v>
      </c>
      <c r="AF13" s="116">
        <v>113</v>
      </c>
      <c r="AG13" s="116">
        <v>6</v>
      </c>
      <c r="AH13" s="16"/>
      <c r="AI13" s="16"/>
    </row>
    <row r="14" spans="1:37" s="6" customFormat="1" ht="30" customHeight="1">
      <c r="A14" s="107" t="s">
        <v>279</v>
      </c>
      <c r="B14" s="148">
        <v>4364</v>
      </c>
      <c r="C14" s="166">
        <v>663</v>
      </c>
      <c r="D14" s="185">
        <v>3915</v>
      </c>
      <c r="E14" s="185">
        <v>424</v>
      </c>
      <c r="F14" s="185">
        <v>446</v>
      </c>
      <c r="G14" s="185">
        <v>48</v>
      </c>
      <c r="H14" s="185">
        <v>0</v>
      </c>
      <c r="I14" s="185">
        <v>0</v>
      </c>
      <c r="J14" s="185">
        <v>3</v>
      </c>
      <c r="K14" s="218">
        <v>191</v>
      </c>
      <c r="L14" s="185">
        <v>0</v>
      </c>
      <c r="M14" s="185">
        <v>0</v>
      </c>
      <c r="N14" s="185">
        <v>0</v>
      </c>
      <c r="O14" s="186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6">
        <v>0</v>
      </c>
      <c r="V14" s="185">
        <v>7</v>
      </c>
      <c r="W14" s="222">
        <v>2</v>
      </c>
      <c r="X14" s="222">
        <v>1</v>
      </c>
      <c r="Y14" s="222">
        <v>0</v>
      </c>
      <c r="Z14" s="222">
        <v>4208</v>
      </c>
      <c r="AA14" s="222">
        <v>466</v>
      </c>
      <c r="AB14" s="222">
        <v>10</v>
      </c>
      <c r="AC14" s="222">
        <v>191</v>
      </c>
      <c r="AD14" s="222">
        <v>0</v>
      </c>
      <c r="AE14" s="222">
        <v>0</v>
      </c>
      <c r="AF14" s="222">
        <v>138</v>
      </c>
      <c r="AG14" s="223">
        <v>4</v>
      </c>
      <c r="AH14" s="26"/>
      <c r="AI14" s="26"/>
      <c r="AK14" s="16"/>
    </row>
    <row r="15" spans="1:14" s="3" customFormat="1" ht="17.25" customHeight="1">
      <c r="A15" s="15" t="s">
        <v>244</v>
      </c>
      <c r="B15" s="15"/>
      <c r="C15" s="221"/>
      <c r="L15" s="26"/>
      <c r="N15" s="26"/>
    </row>
    <row r="16" spans="1:2" s="6" customFormat="1" ht="17.25" customHeight="1">
      <c r="A16" s="287" t="s">
        <v>245</v>
      </c>
      <c r="B16" s="287"/>
    </row>
  </sheetData>
  <sheetProtection/>
  <mergeCells count="21">
    <mergeCell ref="V5:AG5"/>
    <mergeCell ref="AF6:AG7"/>
    <mergeCell ref="V6:W7"/>
    <mergeCell ref="A16:B16"/>
    <mergeCell ref="J7:K7"/>
    <mergeCell ref="A5:A8"/>
    <mergeCell ref="D5:U5"/>
    <mergeCell ref="B5:C7"/>
    <mergeCell ref="R6:S7"/>
    <mergeCell ref="AD6:AE7"/>
    <mergeCell ref="X6:Y7"/>
    <mergeCell ref="AB6:AC7"/>
    <mergeCell ref="Z6:AA7"/>
    <mergeCell ref="T6:U7"/>
    <mergeCell ref="F7:G7"/>
    <mergeCell ref="D7:E7"/>
    <mergeCell ref="P6:Q7"/>
    <mergeCell ref="D6:O6"/>
    <mergeCell ref="H7:I7"/>
    <mergeCell ref="N7:O7"/>
    <mergeCell ref="L7:M7"/>
  </mergeCells>
  <printOptions/>
  <pageMargins left="0.15748031496062992" right="0.15748031496062992" top="0.6692913385826772" bottom="0.4330708661417323" header="0.7480314960629921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남구</cp:lastModifiedBy>
  <cp:lastPrinted>2015-10-19T01:27:47Z</cp:lastPrinted>
  <dcterms:created xsi:type="dcterms:W3CDTF">1998-03-03T05:14:38Z</dcterms:created>
  <dcterms:modified xsi:type="dcterms:W3CDTF">2016-01-05T05:36:37Z</dcterms:modified>
  <cp:category/>
  <cp:version/>
  <cp:contentType/>
  <cp:contentStatus/>
</cp:coreProperties>
</file>