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32" windowHeight="9648" tabRatio="1000" firstSheet="1" activeTab="1"/>
  </bookViews>
  <sheets>
    <sheet name="VXXXXX" sheetId="1" state="veryHidden" r:id="rId1"/>
    <sheet name="1.인구추이-가.등록인구" sheetId="2" r:id="rId2"/>
    <sheet name="1.인구추이-나.거소신고인수" sheetId="3" r:id="rId3"/>
    <sheet name="2.동별세대별" sheetId="4" r:id="rId4"/>
    <sheet name="3연령,성별" sheetId="5" r:id="rId5"/>
    <sheet name="4.혼인상태별" sheetId="6" r:id="rId6"/>
    <sheet name="5.교육정도별" sheetId="7" r:id="rId7"/>
    <sheet name="6.주택점유형태별" sheetId="8" r:id="rId8"/>
    <sheet name="7.사용방수별" sheetId="9" r:id="rId9"/>
    <sheet name="8.인구동태" sheetId="10" r:id="rId10"/>
    <sheet name="9.구군별 인구이동" sheetId="11" r:id="rId11"/>
    <sheet name="10.통근통학 인구" sheetId="12" r:id="rId12"/>
    <sheet name="11.상주,주간인구" sheetId="13" r:id="rId13"/>
    <sheet name="12.외국인 국적별 등록현황" sheetId="14" r:id="rId14"/>
    <sheet name="13.외국인과의 혼인" sheetId="15" r:id="rId15"/>
    <sheet name="14.여성가구주 현황" sheetId="16" r:id="rId16"/>
    <sheet name="Sheet1" sheetId="17" r:id="rId17"/>
  </sheets>
  <definedNames>
    <definedName name="_xlnm.Print_Area" localSheetId="13">'12.외국인 국적별 등록현황'!$A$2:$AU$13</definedName>
    <definedName name="_xlnm.Print_Area" localSheetId="4">'3연령,성별'!$A:$IV</definedName>
    <definedName name="_xlnm.Print_Titles" localSheetId="1">'1.인구추이-가.등록인구'!$7:$8</definedName>
    <definedName name="_xlnm.Print_Titles" localSheetId="4">'3연령,성별'!$3:$6</definedName>
  </definedNames>
  <calcPr fullCalcOnLoad="1"/>
</workbook>
</file>

<file path=xl/comments11.xml><?xml version="1.0" encoding="utf-8"?>
<comments xmlns="http://schemas.openxmlformats.org/spreadsheetml/2006/main">
  <authors>
    <author>이경자</author>
  </authors>
  <commentList>
    <comment ref="A9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172,703</t>
        </r>
        <r>
          <rPr>
            <b/>
            <sz val="9"/>
            <rFont val="돋움"/>
            <family val="3"/>
          </rPr>
          <t>명</t>
        </r>
      </text>
    </comment>
    <comment ref="A10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172,066</t>
        </r>
        <r>
          <rPr>
            <b/>
            <sz val="9"/>
            <rFont val="돋움"/>
            <family val="3"/>
          </rPr>
          <t>명</t>
        </r>
      </text>
    </comment>
  </commentList>
</comments>
</file>

<file path=xl/comments12.xml><?xml version="1.0" encoding="utf-8"?>
<comments xmlns="http://schemas.openxmlformats.org/spreadsheetml/2006/main">
  <authors>
    <author>남구</author>
  </authors>
  <commentList>
    <comment ref="I6" authorId="0">
      <text>
        <r>
          <rPr>
            <b/>
            <sz val="9"/>
            <rFont val="돋움"/>
            <family val="3"/>
          </rPr>
          <t>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서식과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일치
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통근통학지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미상을
통근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통학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하위로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<sst xmlns="http://schemas.openxmlformats.org/spreadsheetml/2006/main" count="744" uniqueCount="364">
  <si>
    <t xml:space="preserve"> </t>
  </si>
  <si>
    <t>단위:세대,명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</si>
  <si>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</si>
  <si>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</si>
  <si>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</si>
  <si>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</si>
  <si>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</si>
  <si>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</si>
  <si>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</si>
  <si>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</si>
  <si>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</si>
  <si>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</si>
  <si>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</si>
  <si>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</si>
  <si>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</si>
  <si>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</si>
  <si>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</si>
  <si>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</si>
  <si>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</si>
  <si>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</si>
  <si>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</si>
  <si>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</si>
  <si>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</si>
  <si>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</si>
  <si>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</si>
  <si>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단위:명, %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</si>
  <si>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</si>
  <si>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</si>
  <si>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</si>
  <si>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</si>
  <si>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</si>
  <si>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</si>
  <si>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</si>
  <si>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</si>
  <si>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</si>
  <si>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</si>
  <si>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</si>
  <si>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</si>
  <si>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</si>
  <si>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</si>
  <si>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</si>
  <si>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</si>
  <si>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</si>
  <si>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</si>
  <si>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</si>
  <si>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</si>
  <si>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</si>
  <si>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</si>
  <si>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5 ~ 9</t>
  </si>
  <si>
    <t>전    입</t>
  </si>
  <si>
    <t>전    출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</si>
  <si>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</si>
  <si>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</si>
  <si>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</si>
  <si>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</si>
  <si>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</si>
  <si>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</si>
  <si>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</si>
  <si>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</si>
  <si>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</si>
  <si>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</si>
  <si>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</si>
  <si>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</si>
  <si>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단위:명, 쌍</t>
  </si>
  <si>
    <t>단위:명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</si>
  <si>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</si>
  <si>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</si>
  <si>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</si>
  <si>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</si>
  <si>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</si>
  <si>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</si>
  <si>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</si>
  <si>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</si>
  <si>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</si>
  <si>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</si>
  <si>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</si>
  <si>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</si>
  <si>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</si>
  <si>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</si>
  <si>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</si>
  <si>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남</t>
  </si>
  <si>
    <t>여</t>
  </si>
  <si>
    <t>대    만</t>
  </si>
  <si>
    <t>1 9 9 8</t>
  </si>
  <si>
    <t>미  상</t>
  </si>
  <si>
    <t>…</t>
  </si>
  <si>
    <t>1 9 9 7</t>
  </si>
  <si>
    <t>1 9 9 9</t>
  </si>
  <si>
    <t>세대당 
인  구</t>
  </si>
  <si>
    <t>구성비</t>
  </si>
  <si>
    <t>인  구</t>
  </si>
  <si>
    <t>2  0  0  0</t>
  </si>
  <si>
    <t>2 0 0 0</t>
  </si>
  <si>
    <t>2 0 0 1</t>
  </si>
  <si>
    <r>
      <t>세 대</t>
    </r>
    <r>
      <rPr>
        <vertAlign val="superscript"/>
        <sz val="11"/>
        <rFont val="바탕체"/>
        <family val="1"/>
      </rPr>
      <t>1)</t>
    </r>
  </si>
  <si>
    <t>미     국</t>
  </si>
  <si>
    <t>영     국</t>
  </si>
  <si>
    <t>0 ~ 4세</t>
  </si>
  <si>
    <t>구    분</t>
  </si>
  <si>
    <t>구   분</t>
  </si>
  <si>
    <t>1 9 6 0</t>
  </si>
  <si>
    <t>1 9 6 1</t>
  </si>
  <si>
    <t>1 9 6 2</t>
  </si>
  <si>
    <t>1 9 6 3</t>
  </si>
  <si>
    <t>1 9 6 4</t>
  </si>
  <si>
    <t>1 9 6 5</t>
  </si>
  <si>
    <t>1 9 6 6</t>
  </si>
  <si>
    <t>1 9 6 7</t>
  </si>
  <si>
    <t>1 9 6 8</t>
  </si>
  <si>
    <t>1 9 6 9</t>
  </si>
  <si>
    <t>1 9 7 0</t>
  </si>
  <si>
    <t>1 9 7 1</t>
  </si>
  <si>
    <t>1 9 7 2</t>
  </si>
  <si>
    <t>1 9 7 3</t>
  </si>
  <si>
    <t>1 9 7 4</t>
  </si>
  <si>
    <t>1 9 7 5</t>
  </si>
  <si>
    <t>2 0 0 5</t>
  </si>
  <si>
    <t>1월</t>
  </si>
  <si>
    <t>2월</t>
  </si>
  <si>
    <t>3월</t>
  </si>
  <si>
    <t>4월</t>
  </si>
  <si>
    <t>5월</t>
  </si>
  <si>
    <t>6월</t>
  </si>
  <si>
    <t>7월</t>
  </si>
  <si>
    <t>8월</t>
  </si>
  <si>
    <t>총     이      동</t>
  </si>
  <si>
    <t>시     내     이     동</t>
  </si>
  <si>
    <t>구·군내</t>
  </si>
  <si>
    <t>구  ·  군   간</t>
  </si>
  <si>
    <t>전  입</t>
  </si>
  <si>
    <t>전  출</t>
  </si>
  <si>
    <t xml:space="preserve">1 9 8 5 </t>
  </si>
  <si>
    <t xml:space="preserve">1 9 9 0 </t>
  </si>
  <si>
    <t xml:space="preserve">1 9 9 5 </t>
  </si>
  <si>
    <t xml:space="preserve">  주) 외국인 제외</t>
  </si>
  <si>
    <t>미취학</t>
  </si>
  <si>
    <t>미상</t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</si>
  <si>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</si>
  <si>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</si>
  <si>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</si>
  <si>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</si>
  <si>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</si>
  <si>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</si>
  <si>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</si>
  <si>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</si>
  <si>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단위:가구</t>
  </si>
  <si>
    <t>사     용     방     수</t>
  </si>
  <si>
    <t>6개이상</t>
  </si>
  <si>
    <t>구   분</t>
  </si>
  <si>
    <t>구    분</t>
  </si>
  <si>
    <t>단위:명</t>
  </si>
  <si>
    <t xml:space="preserve">
12세 이상 
인구
</t>
  </si>
  <si>
    <t>통근통학
안함</t>
  </si>
  <si>
    <t xml:space="preserve">   통근·통학
</t>
  </si>
  <si>
    <t>현재 살고있는 읍면동</t>
  </si>
  <si>
    <t>같은 시군구내 다른 읍면동</t>
  </si>
  <si>
    <t>같은 시도내 다른 시군구</t>
  </si>
  <si>
    <t>다른 시도</t>
  </si>
  <si>
    <t>단위:명</t>
  </si>
  <si>
    <t>상주인구</t>
  </si>
  <si>
    <t>유입인구</t>
  </si>
  <si>
    <t>유출인구</t>
  </si>
  <si>
    <t>주간인구</t>
  </si>
  <si>
    <t>주간인구지수</t>
  </si>
  <si>
    <t>통근</t>
  </si>
  <si>
    <t>통학</t>
  </si>
  <si>
    <t>구      분</t>
  </si>
  <si>
    <t>구      분</t>
  </si>
  <si>
    <t>…</t>
  </si>
  <si>
    <t>6. 주택점유형태별 가구(일반가구)</t>
  </si>
  <si>
    <t>7. 사용방수별 가구(일반가구)</t>
  </si>
  <si>
    <t>자료:통계청「인구주택총조사보고서,」5년마다 실시</t>
  </si>
  <si>
    <t>12. 외국인 국적별 등록현황</t>
  </si>
  <si>
    <t>2 0 0 9</t>
  </si>
  <si>
    <t>중   국</t>
  </si>
  <si>
    <t>2 0 1 0</t>
  </si>
  <si>
    <t>2 0 1 0</t>
  </si>
  <si>
    <t>통근통학지 미상</t>
  </si>
  <si>
    <t>통근통학 여부 미정</t>
  </si>
  <si>
    <t>구   분</t>
  </si>
  <si>
    <t>출           생</t>
  </si>
  <si>
    <t>사          망</t>
  </si>
  <si>
    <t xml:space="preserve">혼 인 </t>
  </si>
  <si>
    <t xml:space="preserve">이 혼 </t>
  </si>
  <si>
    <t>계</t>
  </si>
  <si>
    <t>남</t>
  </si>
  <si>
    <t>여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</si>
  <si>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</si>
  <si>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</si>
  <si>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</si>
  <si>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</si>
  <si>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</si>
  <si>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</si>
  <si>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</si>
  <si>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2 0 0 9</t>
  </si>
  <si>
    <t>2 0 1 0</t>
  </si>
  <si>
    <t>단위:명</t>
  </si>
  <si>
    <t>구   분</t>
  </si>
  <si>
    <t xml:space="preserve">  합   계</t>
  </si>
  <si>
    <t xml:space="preserve">  남   자</t>
  </si>
  <si>
    <t xml:space="preserve">  여   자</t>
  </si>
  <si>
    <t>사  별</t>
  </si>
  <si>
    <t>이  혼</t>
  </si>
  <si>
    <t>미  혼</t>
  </si>
  <si>
    <t>미  상</t>
  </si>
  <si>
    <t xml:space="preserve"> 1 9 8 5 </t>
  </si>
  <si>
    <t xml:space="preserve"> 1 9 9 0 </t>
  </si>
  <si>
    <t xml:space="preserve"> 1 9 9 5 </t>
  </si>
  <si>
    <t>2 0 0 5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</si>
  <si>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</si>
  <si>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</si>
  <si>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</si>
  <si>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</si>
  <si>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</si>
  <si>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</si>
  <si>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</si>
  <si>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</si>
  <si>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</si>
  <si>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</si>
  <si>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</si>
  <si>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</si>
  <si>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</si>
  <si>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</si>
  <si>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</si>
  <si>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연령미상</t>
  </si>
  <si>
    <t>자료:통계청「인구주택총조사보고서,」5년마다 실시</t>
  </si>
  <si>
    <t xml:space="preserve">  주) 외국인 제외</t>
  </si>
  <si>
    <t>초등
학교</t>
  </si>
  <si>
    <t>중학교</t>
  </si>
  <si>
    <t>고등
학교</t>
  </si>
  <si>
    <t>대학</t>
  </si>
  <si>
    <t>대학교</t>
  </si>
  <si>
    <t>대학원
이상</t>
  </si>
  <si>
    <t>대학원</t>
  </si>
  <si>
    <t>…</t>
  </si>
  <si>
    <t>6~9세</t>
  </si>
  <si>
    <t>10~14</t>
  </si>
  <si>
    <t xml:space="preserve">  주 : 1)휴학포함</t>
  </si>
  <si>
    <t>2 0 1 0</t>
  </si>
  <si>
    <t>2 0 1 0</t>
  </si>
  <si>
    <t>70세이상</t>
  </si>
  <si>
    <t>2 0 1 0</t>
  </si>
  <si>
    <t>2  0  0  5</t>
  </si>
  <si>
    <t>2  0  1  0</t>
  </si>
  <si>
    <t>13. 외국인과의 혼인</t>
  </si>
  <si>
    <t>단위:가구, %</t>
  </si>
  <si>
    <t>인 구 밀 도</t>
  </si>
  <si>
    <t>면 적(㎢)</t>
  </si>
  <si>
    <t>2 0 1 1</t>
  </si>
  <si>
    <t>14. 여성가구주 현황</t>
  </si>
  <si>
    <t>2 0 0 6</t>
  </si>
  <si>
    <t>2 0 0 7</t>
  </si>
  <si>
    <t>2 0 0 8</t>
  </si>
  <si>
    <t>2 0 0 9</t>
  </si>
  <si>
    <t>2 0 1 0</t>
  </si>
  <si>
    <t xml:space="preserve">  주:1)외국인 세대수 제외</t>
  </si>
  <si>
    <t>단위:건</t>
  </si>
  <si>
    <t>연도별</t>
  </si>
  <si>
    <t>여성가구주 가구수(B)</t>
  </si>
  <si>
    <t>남성가구주 가구수</t>
  </si>
  <si>
    <t xml:space="preserve">Ⅲ. 인       구   </t>
  </si>
  <si>
    <t xml:space="preserve"> 2. 동별 세대 및 인구 (주민등록)</t>
  </si>
  <si>
    <t xml:space="preserve"> 4. 혼인상태별 인구 (15세 이상 인구)</t>
  </si>
  <si>
    <t xml:space="preserve"> 5. 교육정도별 인구 (6세 이상 인구)</t>
  </si>
  <si>
    <t xml:space="preserve"> 8.  인   구   동   태</t>
  </si>
  <si>
    <t xml:space="preserve"> 10. 통근·통학 유형별 인구(12세 이상)</t>
  </si>
  <si>
    <t xml:space="preserve"> 11. 상주(야간)·주간인구</t>
  </si>
  <si>
    <t>주: 1) 일반가구를 대상으로 집계(비혈연가구,1인가구 포함), 단,집단가구(6인이상 비혈연가구,기숙사,사회시설 등) 및 외국인가구는 제외</t>
  </si>
  <si>
    <t xml:space="preserve">     2) 여성가구주 가구 비율 = (B)/(A)*100</t>
  </si>
  <si>
    <t>자료 : 「인구주택총조사」통계청 인구총조사과</t>
  </si>
  <si>
    <t>2 0 1 2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</si>
  <si>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</si>
  <si>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</si>
  <si>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</si>
  <si>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</si>
  <si>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</si>
  <si>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</si>
  <si>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</si>
  <si>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</si>
  <si>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</si>
  <si>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</si>
  <si>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</si>
  <si>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</si>
  <si>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</si>
  <si>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9월</t>
  </si>
  <si>
    <t>10월</t>
  </si>
  <si>
    <t>11월</t>
  </si>
  <si>
    <t>12월</t>
  </si>
  <si>
    <t>순  이  동</t>
  </si>
  <si>
    <t>남자</t>
  </si>
  <si>
    <t>여자</t>
  </si>
  <si>
    <t>방글라데시</t>
  </si>
  <si>
    <t>소계</t>
  </si>
  <si>
    <t>2 0 1 3</t>
  </si>
  <si>
    <t>자료 : 행정지원과</t>
  </si>
  <si>
    <t>등록인구</t>
  </si>
  <si>
    <t>합계</t>
  </si>
  <si>
    <t>한국인</t>
  </si>
  <si>
    <t>남</t>
  </si>
  <si>
    <t>여</t>
  </si>
  <si>
    <r>
      <t>65세이상2</t>
    </r>
    <r>
      <rPr>
        <vertAlign val="superscript"/>
        <sz val="11"/>
        <rFont val="바탕체"/>
        <family val="1"/>
      </rPr>
      <t>)</t>
    </r>
    <r>
      <rPr>
        <sz val="11"/>
        <rFont val="바탕체"/>
        <family val="1"/>
      </rPr>
      <t xml:space="preserve">
고 령 자</t>
    </r>
  </si>
  <si>
    <t>등     록      인      구</t>
  </si>
  <si>
    <t>자료 : 행정지원과</t>
  </si>
  <si>
    <t>주) 5.0자 연도는 인구주택총조사(5년마다 실시), 기타연도는 주민등록인구통계자료</t>
  </si>
  <si>
    <t>1)외국인 제외</t>
  </si>
  <si>
    <t>2 0 1 2</t>
  </si>
  <si>
    <t>자료 :「인구동향조사」 통계청 인구동향과</t>
  </si>
  <si>
    <t xml:space="preserve"> 주:주민등록 전출입 신고 자료이며,구군내 이동은 전입인구 기준</t>
  </si>
  <si>
    <t>자료 : 「국내인구이동통계」통계청 인구동향과</t>
  </si>
  <si>
    <t>단위:명, %</t>
  </si>
  <si>
    <t>자료:「인구주택총조사」통계청 인구총조사과</t>
  </si>
  <si>
    <t>자료:「인구주택총조사」통계청 인구총조사과 5년마다 실시</t>
  </si>
  <si>
    <t>주 : '남편혼인건수'는 아내의 국적과 상관없는 남자의 전체 혼인건수, 아내 혼인건수도 마찬가지임</t>
  </si>
  <si>
    <t>자료 : 「인구동향조사」통계청 인구동향과</t>
  </si>
  <si>
    <t>남편+외국인 처</t>
  </si>
  <si>
    <t>남편-혼인건수</t>
  </si>
  <si>
    <t>아내-혼인건수</t>
  </si>
  <si>
    <t>아내+외국인 남편</t>
  </si>
  <si>
    <t>연    별</t>
  </si>
  <si>
    <t>인  구
증가율
(%)</t>
  </si>
  <si>
    <t xml:space="preserve"> 나. 거 소 신 고 인 수</t>
  </si>
  <si>
    <t>거소신고인수</t>
  </si>
  <si>
    <t>외국국적동포
거소신고인</t>
  </si>
  <si>
    <t>재외국민
거소신고인</t>
  </si>
  <si>
    <t>2 0 0 9</t>
  </si>
  <si>
    <t>2 0 1 0</t>
  </si>
  <si>
    <t>2 0 1 1</t>
  </si>
  <si>
    <t xml:space="preserve">   가. 등록인구추이</t>
  </si>
  <si>
    <t xml:space="preserve"> １. 인구추이</t>
  </si>
  <si>
    <t xml:space="preserve"> 3. 연령(5세계급) 및 성별 인구</t>
  </si>
  <si>
    <t>유배우</t>
  </si>
  <si>
    <t>유배우</t>
  </si>
  <si>
    <t>재      학1)</t>
  </si>
  <si>
    <t>졸   업</t>
  </si>
  <si>
    <t xml:space="preserve">남 </t>
  </si>
  <si>
    <t>중     퇴</t>
  </si>
  <si>
    <t>수     료</t>
  </si>
  <si>
    <t xml:space="preserve"> 9.  구·군별 인   구   이   동</t>
  </si>
  <si>
    <t>시  도  간  이 동</t>
  </si>
  <si>
    <t>인구</t>
  </si>
  <si>
    <t xml:space="preserve"> </t>
  </si>
  <si>
    <t>주1)외국인세대제외, 2)외국인제외</t>
  </si>
  <si>
    <t xml:space="preserve">   휴  학</t>
  </si>
  <si>
    <t>계</t>
  </si>
  <si>
    <t>2 0 1 1</t>
  </si>
  <si>
    <r>
      <t>일반가구수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>(A)</t>
    </r>
  </si>
  <si>
    <r>
      <t>여성가구주 가구 비율</t>
    </r>
    <r>
      <rPr>
        <vertAlign val="superscript"/>
        <sz val="11"/>
        <rFont val="바탕체"/>
        <family val="1"/>
      </rPr>
      <t>2)</t>
    </r>
  </si>
  <si>
    <t>2 0 1 4</t>
  </si>
  <si>
    <t>2 0 1 4</t>
  </si>
  <si>
    <t>2 0 1 3</t>
  </si>
  <si>
    <t>2 0 1 4</t>
  </si>
  <si>
    <t>2 0 1 3</t>
  </si>
  <si>
    <t xml:space="preserve">     2)외국인 제외  </t>
  </si>
  <si>
    <t>자료:행정지원과</t>
  </si>
  <si>
    <t xml:space="preserve">  주:등록외국인현황, 외국국적동포거소신고자 현황, 재외국민거소신고자 현황</t>
  </si>
  <si>
    <t>자료 : 민원정보과, 행정지원과</t>
  </si>
  <si>
    <t>계</t>
  </si>
  <si>
    <t>유배우</t>
  </si>
  <si>
    <t>사별</t>
  </si>
  <si>
    <t>이혼</t>
  </si>
  <si>
    <t>미혼</t>
  </si>
  <si>
    <t>미상</t>
  </si>
  <si>
    <t>면적(㎢)</t>
  </si>
  <si>
    <t>인구밀도(명/㎢)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</si>
</sst>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_ "/>
    <numFmt numFmtId="180" formatCode="#,##0.00_ "/>
    <numFmt numFmtId="181" formatCode="_-* #,##0.00_-;\-* #,##0.00_-;_-* &quot;-&quot;_-;_-@_-"/>
    <numFmt numFmtId="182" formatCode="0.0_ "/>
    <numFmt numFmtId="183" formatCode="_ * #,##0_ ;_ * \-#,##0_ ;_ * &quot;-&quot;_ ;_ @_ "/>
    <numFmt numFmtId="184" formatCode="_ * #,##0.00_ ;_ * \-#,##0.00_ ;_ * &quot;-&quot;??_ ;_ @_ "/>
    <numFmt numFmtId="185" formatCode="#,##0;\-#,##0;&quot;-&quot;;"/>
    <numFmt numFmtId="186" formatCode="_-* #,##0.0_-;\-* #,##0.0_-;_-* &quot;-&quot;?_-;_-@_-"/>
    <numFmt numFmtId="187" formatCode="#,##0;\-#,##0;&quot; &quot;;"/>
    <numFmt numFmtId="188" formatCode="_-* #,##0.00_-;\-* #,##0.00_-;_-* &quot;-&quot;?_-;_-@_-"/>
    <numFmt numFmtId="189" formatCode="0.00_);[Red]\(0.00\)"/>
    <numFmt numFmtId="190" formatCode="_-* #,##0_-;\-* #,##0_-;_-* &quot;-&quot;??_-;_-@_-"/>
  </numFmts>
  <fonts count="5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sz val="11"/>
      <color indexed="8"/>
      <name val="바탕체"/>
      <family val="1"/>
    </font>
    <font>
      <sz val="14"/>
      <name val="바탕체"/>
      <family val="1"/>
    </font>
    <font>
      <b/>
      <sz val="11"/>
      <color indexed="8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sz val="10.6"/>
      <color indexed="8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b/>
      <sz val="18"/>
      <name val="바탕체"/>
      <family val="1"/>
    </font>
    <font>
      <sz val="11"/>
      <color indexed="10"/>
      <name val="바탕체"/>
      <family val="1"/>
    </font>
    <font>
      <sz val="11"/>
      <color indexed="10"/>
      <name val="바탕"/>
      <family val="1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바탕체"/>
      <family val="1"/>
    </font>
    <font>
      <sz val="11"/>
      <color rgb="FFFF0000"/>
      <name val="바탕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3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11" applyNumberFormat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80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fill" vertical="center"/>
    </xf>
    <xf numFmtId="0" fontId="4" fillId="0" borderId="14" xfId="0" applyFont="1" applyFill="1" applyBorder="1" applyAlignment="1">
      <alignment horizontal="fill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5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43" fontId="4" fillId="0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1" fontId="4" fillId="0" borderId="0" xfId="50" applyFont="1" applyFill="1" applyAlignment="1">
      <alignment/>
    </xf>
    <xf numFmtId="41" fontId="6" fillId="0" borderId="0" xfId="50" applyFont="1" applyFill="1" applyAlignment="1">
      <alignment horizontal="left" vertical="top"/>
    </xf>
    <xf numFmtId="41" fontId="6" fillId="0" borderId="13" xfId="50" applyNumberFormat="1" applyFont="1" applyFill="1" applyBorder="1" applyAlignment="1">
      <alignment horizontal="center" vertical="center"/>
    </xf>
    <xf numFmtId="41" fontId="6" fillId="0" borderId="14" xfId="50" applyNumberFormat="1" applyFont="1" applyFill="1" applyBorder="1" applyAlignment="1">
      <alignment horizontal="center" vertical="center"/>
    </xf>
    <xf numFmtId="41" fontId="0" fillId="0" borderId="0" xfId="50" applyFont="1" applyFill="1" applyAlignment="1">
      <alignment/>
    </xf>
    <xf numFmtId="41" fontId="0" fillId="0" borderId="0" xfId="50" applyFont="1" applyFill="1" applyAlignment="1">
      <alignment horizontal="left"/>
    </xf>
    <xf numFmtId="0" fontId="0" fillId="0" borderId="0" xfId="0" applyFill="1" applyAlignment="1">
      <alignment horizontal="center"/>
    </xf>
    <xf numFmtId="41" fontId="6" fillId="0" borderId="0" xfId="50" applyNumberFormat="1" applyFont="1" applyFill="1" applyAlignment="1">
      <alignment vertical="center"/>
    </xf>
    <xf numFmtId="41" fontId="4" fillId="0" borderId="0" xfId="50" applyFont="1" applyFill="1" applyAlignment="1">
      <alignment horizontal="center" vertical="center"/>
    </xf>
    <xf numFmtId="41" fontId="0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41" fontId="11" fillId="0" borderId="0" xfId="50" applyNumberFormat="1" applyFont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50" applyNumberFormat="1" applyFont="1" applyFill="1" applyBorder="1" applyAlignment="1">
      <alignment horizontal="center" vertical="center"/>
    </xf>
    <xf numFmtId="41" fontId="4" fillId="0" borderId="0" xfId="5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81" fontId="4" fillId="0" borderId="0" xfId="0" applyNumberFormat="1" applyFont="1" applyFill="1" applyBorder="1" applyAlignment="1">
      <alignment horizontal="center" vertical="center"/>
    </xf>
    <xf numFmtId="41" fontId="11" fillId="0" borderId="20" xfId="5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80" fontId="11" fillId="0" borderId="0" xfId="5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11" fillId="0" borderId="0" xfId="50" applyNumberFormat="1" applyFont="1" applyFill="1" applyBorder="1" applyAlignment="1">
      <alignment horizontal="center" vertical="center" wrapText="1"/>
    </xf>
    <xf numFmtId="41" fontId="11" fillId="0" borderId="0" xfId="5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181" fontId="4" fillId="0" borderId="0" xfId="65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41" fontId="4" fillId="0" borderId="0" xfId="5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 horizontal="center" vertical="center"/>
    </xf>
    <xf numFmtId="41" fontId="4" fillId="0" borderId="0" xfId="70" applyNumberFormat="1" applyFont="1" applyFill="1" applyBorder="1" applyAlignment="1">
      <alignment vertical="center"/>
      <protection/>
    </xf>
    <xf numFmtId="177" fontId="4" fillId="0" borderId="0" xfId="70" applyNumberFormat="1" applyFont="1" applyFill="1" applyBorder="1" applyAlignment="1">
      <alignment vertical="center"/>
      <protection/>
    </xf>
    <xf numFmtId="41" fontId="0" fillId="0" borderId="0" xfId="0" applyNumberFormat="1" applyFont="1" applyFill="1" applyAlignment="1">
      <alignment vertical="center"/>
    </xf>
    <xf numFmtId="41" fontId="4" fillId="0" borderId="0" xfId="50" applyFont="1" applyFill="1" applyAlignment="1">
      <alignment vertical="center"/>
    </xf>
    <xf numFmtId="41" fontId="4" fillId="0" borderId="0" xfId="5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11" fillId="0" borderId="19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4" fillId="0" borderId="14" xfId="50" applyFont="1" applyFill="1" applyBorder="1" applyAlignment="1">
      <alignment horizontal="center" vertical="center"/>
    </xf>
    <xf numFmtId="41" fontId="4" fillId="0" borderId="12" xfId="50" applyFont="1" applyFill="1" applyBorder="1" applyAlignment="1">
      <alignment horizontal="center" vertical="center"/>
    </xf>
    <xf numFmtId="41" fontId="4" fillId="0" borderId="13" xfId="50" applyFont="1" applyFill="1" applyBorder="1" applyAlignment="1">
      <alignment horizontal="center" vertical="center"/>
    </xf>
    <xf numFmtId="41" fontId="4" fillId="0" borderId="15" xfId="5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horizontal="center" vertical="center"/>
    </xf>
    <xf numFmtId="41" fontId="4" fillId="0" borderId="0" xfId="50" applyFont="1" applyFill="1" applyAlignment="1">
      <alignment horizontal="right" vertical="center"/>
    </xf>
    <xf numFmtId="41" fontId="4" fillId="0" borderId="19" xfId="50" applyFont="1" applyFill="1" applyBorder="1" applyAlignment="1">
      <alignment horizontal="center" vertical="center"/>
    </xf>
    <xf numFmtId="0" fontId="4" fillId="0" borderId="12" xfId="5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41" fontId="14" fillId="0" borderId="0" xfId="50" applyFont="1" applyFill="1" applyAlignment="1">
      <alignment vertical="center"/>
    </xf>
    <xf numFmtId="41" fontId="11" fillId="0" borderId="0" xfId="50" applyFont="1" applyFill="1" applyBorder="1" applyAlignment="1">
      <alignment vertical="center"/>
    </xf>
    <xf numFmtId="41" fontId="11" fillId="0" borderId="0" xfId="50" applyFont="1" applyFill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1" fontId="12" fillId="0" borderId="0" xfId="5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189" fontId="4" fillId="0" borderId="0" xfId="50" applyNumberFormat="1" applyFont="1" applyFill="1" applyBorder="1" applyAlignment="1">
      <alignment horizontal="center" vertical="center"/>
    </xf>
    <xf numFmtId="182" fontId="4" fillId="0" borderId="0" xfId="70" applyNumberFormat="1" applyFont="1" applyFill="1" applyBorder="1" applyAlignment="1">
      <alignment vertical="center"/>
      <protection/>
    </xf>
    <xf numFmtId="41" fontId="4" fillId="0" borderId="22" xfId="50" applyFont="1" applyFill="1" applyBorder="1" applyAlignment="1">
      <alignment vertical="center"/>
    </xf>
    <xf numFmtId="188" fontId="4" fillId="0" borderId="0" xfId="5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1" fontId="11" fillId="0" borderId="0" xfId="70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41" fontId="4" fillId="0" borderId="0" xfId="51" applyFont="1" applyFill="1" applyAlignment="1">
      <alignment/>
    </xf>
    <xf numFmtId="41" fontId="4" fillId="0" borderId="0" xfId="51" applyFont="1" applyFill="1" applyAlignment="1">
      <alignment vertical="center"/>
    </xf>
    <xf numFmtId="41" fontId="4" fillId="0" borderId="0" xfId="51" applyFont="1" applyFill="1" applyBorder="1" applyAlignment="1">
      <alignment vertical="center"/>
    </xf>
    <xf numFmtId="41" fontId="4" fillId="0" borderId="0" xfId="51" applyNumberFormat="1" applyFont="1" applyFill="1" applyAlignment="1">
      <alignment/>
    </xf>
    <xf numFmtId="41" fontId="11" fillId="0" borderId="0" xfId="51" applyFont="1" applyFill="1" applyBorder="1" applyAlignment="1">
      <alignment vertical="center"/>
    </xf>
    <xf numFmtId="41" fontId="17" fillId="0" borderId="0" xfId="51" applyNumberFormat="1" applyFont="1" applyFill="1" applyAlignment="1">
      <alignment horizontal="center" vertical="center" wrapText="1"/>
    </xf>
    <xf numFmtId="41" fontId="0" fillId="0" borderId="0" xfId="51" applyFont="1" applyFill="1" applyAlignment="1">
      <alignment/>
    </xf>
    <xf numFmtId="179" fontId="0" fillId="0" borderId="0" xfId="0" applyNumberFormat="1" applyFont="1" applyFill="1" applyAlignment="1">
      <alignment/>
    </xf>
    <xf numFmtId="41" fontId="4" fillId="0" borderId="0" xfId="5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9" xfId="50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3" fillId="0" borderId="0" xfId="50" applyFont="1" applyFill="1" applyBorder="1" applyAlignment="1">
      <alignment vertical="center"/>
    </xf>
    <xf numFmtId="41" fontId="11" fillId="0" borderId="0" xfId="5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/>
    </xf>
    <xf numFmtId="41" fontId="8" fillId="0" borderId="0" xfId="50" applyFont="1" applyFill="1" applyAlignment="1">
      <alignment horizontal="left"/>
    </xf>
    <xf numFmtId="0" fontId="0" fillId="0" borderId="0" xfId="0" applyAlignment="1">
      <alignment shrinkToFit="1"/>
    </xf>
    <xf numFmtId="41" fontId="8" fillId="0" borderId="0" xfId="50" applyFont="1" applyFill="1" applyAlignment="1">
      <alignment horizontal="left" shrinkToFit="1"/>
    </xf>
    <xf numFmtId="41" fontId="4" fillId="0" borderId="0" xfId="0" applyNumberFormat="1" applyFont="1" applyAlignment="1">
      <alignment vertical="center"/>
    </xf>
    <xf numFmtId="41" fontId="4" fillId="0" borderId="0" xfId="69" applyNumberFormat="1" applyFont="1" applyFill="1" applyBorder="1" applyAlignment="1">
      <alignment horizontal="right" vertical="center" wrapText="1"/>
      <protection/>
    </xf>
    <xf numFmtId="41" fontId="4" fillId="0" borderId="23" xfId="0" applyNumberFormat="1" applyFont="1" applyFill="1" applyBorder="1" applyAlignment="1">
      <alignment vertical="center"/>
    </xf>
    <xf numFmtId="4" fontId="4" fillId="0" borderId="0" xfId="51" applyNumberFormat="1" applyFont="1" applyFill="1" applyBorder="1" applyAlignment="1">
      <alignment vertical="center"/>
    </xf>
    <xf numFmtId="41" fontId="4" fillId="0" borderId="0" xfId="67" applyNumberFormat="1" applyFont="1" applyBorder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43" fontId="4" fillId="0" borderId="19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0" fontId="4" fillId="0" borderId="0" xfId="66" applyNumberFormat="1" applyFont="1" applyFill="1" applyBorder="1" applyAlignment="1">
      <alignment vertical="center"/>
    </xf>
    <xf numFmtId="178" fontId="0" fillId="0" borderId="0" xfId="66" applyNumberFormat="1" applyFont="1" applyFill="1" applyBorder="1" applyAlignment="1">
      <alignment vertical="center"/>
    </xf>
    <xf numFmtId="43" fontId="0" fillId="0" borderId="0" xfId="51" applyNumberFormat="1" applyFont="1" applyFill="1" applyBorder="1" applyAlignment="1">
      <alignment vertical="center"/>
    </xf>
    <xf numFmtId="180" fontId="0" fillId="0" borderId="0" xfId="51" applyNumberFormat="1" applyFont="1" applyFill="1" applyBorder="1" applyAlignment="1">
      <alignment vertical="center"/>
    </xf>
    <xf numFmtId="180" fontId="0" fillId="0" borderId="19" xfId="51" applyNumberFormat="1" applyFont="1" applyFill="1" applyBorder="1" applyAlignment="1">
      <alignment vertical="center"/>
    </xf>
    <xf numFmtId="43" fontId="4" fillId="0" borderId="0" xfId="66" applyNumberFormat="1" applyFont="1" applyFill="1" applyBorder="1" applyAlignment="1">
      <alignment horizontal="right" vertical="center"/>
    </xf>
    <xf numFmtId="41" fontId="4" fillId="0" borderId="0" xfId="50" applyFont="1" applyFill="1" applyAlignment="1">
      <alignment horizontal="left" vertical="top"/>
    </xf>
    <xf numFmtId="0" fontId="0" fillId="0" borderId="0" xfId="0" applyFont="1" applyAlignment="1">
      <alignment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1" fontId="4" fillId="0" borderId="0" xfId="5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41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188" fontId="4" fillId="0" borderId="0" xfId="51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center" vertical="center"/>
    </xf>
    <xf numFmtId="187" fontId="4" fillId="0" borderId="0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24" xfId="51" applyFont="1" applyFill="1" applyBorder="1" applyAlignment="1">
      <alignment vertical="center"/>
    </xf>
    <xf numFmtId="187" fontId="4" fillId="0" borderId="19" xfId="51" applyNumberFormat="1" applyFont="1" applyFill="1" applyBorder="1" applyAlignment="1">
      <alignment vertical="center"/>
    </xf>
    <xf numFmtId="41" fontId="4" fillId="0" borderId="19" xfId="51" applyFont="1" applyFill="1" applyBorder="1" applyAlignment="1">
      <alignment vertical="center"/>
    </xf>
    <xf numFmtId="41" fontId="6" fillId="0" borderId="0" xfId="5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fill" vertical="center"/>
    </xf>
    <xf numFmtId="0" fontId="4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1" fontId="4" fillId="0" borderId="0" xfId="5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17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horizontal="center" vertical="center"/>
    </xf>
    <xf numFmtId="188" fontId="4" fillId="0" borderId="19" xfId="51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57" fillId="0" borderId="0" xfId="5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6" fillId="0" borderId="2" xfId="50" applyNumberFormat="1" applyFont="1" applyFill="1" applyBorder="1" applyAlignment="1">
      <alignment horizontal="center" vertical="center"/>
    </xf>
    <xf numFmtId="41" fontId="6" fillId="0" borderId="15" xfId="5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41" fontId="6" fillId="0" borderId="19" xfId="51" applyNumberFormat="1" applyFont="1" applyFill="1" applyBorder="1" applyAlignment="1">
      <alignment vertical="center"/>
    </xf>
    <xf numFmtId="41" fontId="6" fillId="0" borderId="23" xfId="50" applyNumberFormat="1" applyFont="1" applyFill="1" applyBorder="1" applyAlignment="1">
      <alignment vertical="center"/>
    </xf>
    <xf numFmtId="41" fontId="6" fillId="0" borderId="23" xfId="51" applyNumberFormat="1" applyFont="1" applyFill="1" applyBorder="1" applyAlignment="1">
      <alignment vertical="center"/>
    </xf>
    <xf numFmtId="41" fontId="6" fillId="0" borderId="15" xfId="51" applyNumberFormat="1" applyFont="1" applyFill="1" applyBorder="1" applyAlignment="1">
      <alignment vertical="center"/>
    </xf>
    <xf numFmtId="41" fontId="6" fillId="0" borderId="24" xfId="51" applyNumberFormat="1" applyFont="1" applyFill="1" applyBorder="1" applyAlignment="1">
      <alignment vertical="center"/>
    </xf>
    <xf numFmtId="41" fontId="6" fillId="0" borderId="17" xfId="51" applyNumberFormat="1" applyFont="1" applyFill="1" applyBorder="1" applyAlignment="1">
      <alignment vertical="center"/>
    </xf>
    <xf numFmtId="41" fontId="0" fillId="0" borderId="0" xfId="50" applyFont="1" applyFill="1" applyBorder="1" applyAlignment="1">
      <alignment/>
    </xf>
    <xf numFmtId="41" fontId="6" fillId="0" borderId="0" xfId="68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41" fontId="6" fillId="0" borderId="19" xfId="68" applyNumberFormat="1" applyFont="1" applyFill="1" applyBorder="1" applyAlignment="1">
      <alignment horizontal="center" vertical="center" wrapText="1"/>
      <protection/>
    </xf>
    <xf numFmtId="41" fontId="6" fillId="0" borderId="17" xfId="5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7" fontId="4" fillId="0" borderId="0" xfId="5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5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1" fontId="4" fillId="0" borderId="17" xfId="5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1" fontId="11" fillId="0" borderId="0" xfId="50" applyFont="1" applyFill="1" applyAlignment="1">
      <alignment vertical="center"/>
    </xf>
    <xf numFmtId="41" fontId="11" fillId="0" borderId="19" xfId="50" applyFont="1" applyFill="1" applyBorder="1" applyAlignment="1">
      <alignment horizontal="left" vertical="center"/>
    </xf>
    <xf numFmtId="41" fontId="11" fillId="0" borderId="19" xfId="50" applyFont="1" applyFill="1" applyBorder="1" applyAlignment="1">
      <alignment vertical="center"/>
    </xf>
    <xf numFmtId="41" fontId="11" fillId="0" borderId="0" xfId="50" applyFont="1" applyFill="1" applyAlignment="1">
      <alignment horizontal="left" vertical="center"/>
    </xf>
    <xf numFmtId="176" fontId="4" fillId="0" borderId="19" xfId="0" applyNumberFormat="1" applyFont="1" applyFill="1" applyBorder="1" applyAlignment="1">
      <alignment horizontal="right" vertical="center"/>
    </xf>
    <xf numFmtId="41" fontId="4" fillId="0" borderId="0" xfId="67" applyNumberFormat="1" applyFont="1" applyFill="1" applyBorder="1" applyAlignment="1">
      <alignment horizontal="center" vertical="center" wrapText="1"/>
      <protection/>
    </xf>
    <xf numFmtId="41" fontId="4" fillId="0" borderId="0" xfId="67" applyNumberFormat="1" applyFont="1" applyBorder="1" applyAlignment="1">
      <alignment horizontal="center" vertical="center"/>
      <protection/>
    </xf>
    <xf numFmtId="41" fontId="11" fillId="0" borderId="0" xfId="50" applyFont="1" applyAlignment="1">
      <alignment horizontal="center" vertical="center" wrapText="1"/>
    </xf>
    <xf numFmtId="41" fontId="11" fillId="0" borderId="19" xfId="50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14" fillId="0" borderId="0" xfId="50" applyFont="1" applyFill="1" applyBorder="1" applyAlignment="1">
      <alignment vertical="center"/>
    </xf>
    <xf numFmtId="177" fontId="4" fillId="0" borderId="19" xfId="5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0" borderId="0" xfId="0" applyNumberFormat="1" applyFont="1" applyFill="1" applyAlignment="1">
      <alignment horizontal="left"/>
    </xf>
    <xf numFmtId="19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4" fillId="0" borderId="19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6" fontId="12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0" xfId="50" applyNumberFormat="1" applyFont="1" applyFill="1" applyBorder="1" applyAlignment="1">
      <alignment horizontal="center" vertical="center"/>
    </xf>
    <xf numFmtId="176" fontId="11" fillId="0" borderId="15" xfId="5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41" fontId="4" fillId="0" borderId="0" xfId="50" applyFont="1" applyFill="1" applyAlignment="1">
      <alignment horizontal="left" vertical="center"/>
    </xf>
    <xf numFmtId="41" fontId="8" fillId="0" borderId="0" xfId="50" applyFont="1" applyFill="1" applyAlignment="1">
      <alignment horizontal="left" vertical="center"/>
    </xf>
    <xf numFmtId="3" fontId="4" fillId="0" borderId="0" xfId="50" applyNumberFormat="1" applyFont="1" applyFill="1" applyAlignment="1">
      <alignment horizontal="center" vertical="center"/>
    </xf>
    <xf numFmtId="176" fontId="4" fillId="0" borderId="22" xfId="50" applyNumberFormat="1" applyFont="1" applyFill="1" applyBorder="1" applyAlignment="1">
      <alignment horizontal="center" vertical="center"/>
    </xf>
    <xf numFmtId="41" fontId="4" fillId="0" borderId="16" xfId="50" applyFont="1" applyFill="1" applyBorder="1" applyAlignment="1">
      <alignment horizontal="center" vertical="center"/>
    </xf>
    <xf numFmtId="41" fontId="4" fillId="0" borderId="17" xfId="50" applyFont="1" applyFill="1" applyBorder="1" applyAlignment="1">
      <alignment horizontal="center" vertical="center"/>
    </xf>
    <xf numFmtId="41" fontId="4" fillId="0" borderId="12" xfId="50" applyFont="1" applyFill="1" applyBorder="1" applyAlignment="1">
      <alignment horizontal="center" vertical="center"/>
    </xf>
    <xf numFmtId="41" fontId="4" fillId="0" borderId="13" xfId="5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1" fontId="6" fillId="0" borderId="14" xfId="50" applyFont="1" applyFill="1" applyBorder="1" applyAlignment="1">
      <alignment horizontal="center" vertical="center"/>
    </xf>
    <xf numFmtId="41" fontId="6" fillId="0" borderId="12" xfId="50" applyFont="1" applyFill="1" applyBorder="1" applyAlignment="1">
      <alignment horizontal="center" vertical="center"/>
    </xf>
    <xf numFmtId="41" fontId="6" fillId="0" borderId="26" xfId="50" applyFont="1" applyFill="1" applyBorder="1" applyAlignment="1">
      <alignment horizontal="center" vertical="center"/>
    </xf>
    <xf numFmtId="41" fontId="6" fillId="0" borderId="13" xfId="50" applyFont="1" applyFill="1" applyBorder="1" applyAlignment="1">
      <alignment horizontal="center" vertical="center"/>
    </xf>
    <xf numFmtId="41" fontId="6" fillId="0" borderId="2" xfId="5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1" fontId="8" fillId="0" borderId="0" xfId="5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통화 [0] 2" xfId="66"/>
    <cellStyle name="표준_10-1" xfId="67"/>
    <cellStyle name="표준_18.외국인과의 혼인" xfId="68"/>
    <cellStyle name="표준_9-1구군별인구동태" xfId="69"/>
    <cellStyle name="표준_Sheet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9"/>
  <sheetViews>
    <sheetView zoomScale="79" zoomScaleNormal="79" zoomScalePageLayoutView="0" workbookViewId="0" topLeftCell="A1">
      <selection activeCell="E12" sqref="E12"/>
    </sheetView>
  </sheetViews>
  <sheetFormatPr defaultColWidth="8.88671875" defaultRowHeight="13.5"/>
  <cols>
    <col min="1" max="1" width="10.77734375" style="19" customWidth="1"/>
    <col min="2" max="9" width="8.77734375" style="19" customWidth="1"/>
    <col min="10" max="16384" width="8.88671875" style="19" customWidth="1"/>
  </cols>
  <sheetData>
    <row r="2" spans="1:9" s="2" customFormat="1" ht="17.25">
      <c r="A2" s="320" t="s">
        <v>264</v>
      </c>
      <c r="B2" s="320"/>
      <c r="C2" s="320"/>
      <c r="D2" s="320"/>
      <c r="E2" s="30"/>
      <c r="F2" s="30"/>
      <c r="G2" s="30"/>
      <c r="H2" s="4" t="s">
        <v>0</v>
      </c>
      <c r="I2" s="1"/>
    </row>
    <row r="3" spans="1:9" s="2" customFormat="1" ht="14.25">
      <c r="A3" s="1"/>
      <c r="H3" s="1"/>
      <c r="I3" s="1"/>
    </row>
    <row r="4" spans="1:9" s="2" customFormat="1" ht="23.25" customHeight="1">
      <c r="A4" s="3" t="s">
        <v>63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24.75" customHeight="1">
      <c r="A5" s="349" t="s">
        <v>179</v>
      </c>
      <c r="B5" s="314" t="s">
        <v>180</v>
      </c>
      <c r="C5" s="323"/>
      <c r="D5" s="311"/>
      <c r="E5" s="314" t="s">
        <v>181</v>
      </c>
      <c r="F5" s="323"/>
      <c r="G5" s="311"/>
      <c r="H5" s="317" t="s">
        <v>182</v>
      </c>
      <c r="I5" s="306" t="s">
        <v>183</v>
      </c>
    </row>
    <row r="6" spans="1:9" s="2" customFormat="1" ht="24.75" customHeight="1">
      <c r="A6" s="350"/>
      <c r="B6" s="90" t="s">
        <v>184</v>
      </c>
      <c r="C6" s="90" t="s">
        <v>185</v>
      </c>
      <c r="D6" s="90" t="s">
        <v>186</v>
      </c>
      <c r="E6" s="90" t="s">
        <v>184</v>
      </c>
      <c r="F6" s="90" t="s">
        <v>185</v>
      </c>
      <c r="G6" s="90" t="s">
        <v>186</v>
      </c>
      <c r="H6" s="337"/>
      <c r="I6" s="307"/>
    </row>
    <row r="7" spans="1:9" s="2" customFormat="1" ht="24" customHeight="1">
      <c r="A7" s="13" t="s">
        <v>173</v>
      </c>
      <c r="B7" s="27">
        <v>1152</v>
      </c>
      <c r="C7" s="27">
        <v>583</v>
      </c>
      <c r="D7" s="27">
        <v>569</v>
      </c>
      <c r="E7" s="27">
        <v>1062</v>
      </c>
      <c r="F7" s="27">
        <v>600</v>
      </c>
      <c r="G7" s="27">
        <v>462</v>
      </c>
      <c r="H7" s="27">
        <v>933</v>
      </c>
      <c r="I7" s="27">
        <v>454</v>
      </c>
    </row>
    <row r="8" spans="1:9" s="2" customFormat="1" ht="24" customHeight="1">
      <c r="A8" s="13" t="s">
        <v>175</v>
      </c>
      <c r="B8" s="27">
        <v>1124</v>
      </c>
      <c r="C8" s="27">
        <v>576</v>
      </c>
      <c r="D8" s="27">
        <v>548</v>
      </c>
      <c r="E8" s="27">
        <v>1013</v>
      </c>
      <c r="F8" s="27">
        <v>603</v>
      </c>
      <c r="G8" s="27">
        <v>410</v>
      </c>
      <c r="H8" s="27">
        <v>1030</v>
      </c>
      <c r="I8" s="27">
        <v>429</v>
      </c>
    </row>
    <row r="9" spans="1:9" s="2" customFormat="1" ht="24" customHeight="1">
      <c r="A9" s="13" t="s">
        <v>248</v>
      </c>
      <c r="B9" s="27">
        <v>1122</v>
      </c>
      <c r="C9" s="156">
        <v>564</v>
      </c>
      <c r="D9" s="33">
        <v>558</v>
      </c>
      <c r="E9" s="27">
        <v>1079</v>
      </c>
      <c r="F9" s="157">
        <v>608</v>
      </c>
      <c r="G9" s="156">
        <v>471</v>
      </c>
      <c r="H9" s="33">
        <v>1031</v>
      </c>
      <c r="I9" s="33">
        <v>373</v>
      </c>
    </row>
    <row r="10" spans="1:9" s="2" customFormat="1" ht="24" customHeight="1">
      <c r="A10" s="13" t="s">
        <v>305</v>
      </c>
      <c r="B10" s="27">
        <v>1185</v>
      </c>
      <c r="C10" s="156">
        <v>620</v>
      </c>
      <c r="D10" s="33">
        <v>565</v>
      </c>
      <c r="E10" s="27">
        <v>1083</v>
      </c>
      <c r="F10" s="157">
        <v>599</v>
      </c>
      <c r="G10" s="156">
        <v>484</v>
      </c>
      <c r="H10" s="33">
        <v>1072</v>
      </c>
      <c r="I10" s="33">
        <v>376</v>
      </c>
    </row>
    <row r="11" spans="1:9" s="2" customFormat="1" ht="24" customHeight="1">
      <c r="A11" s="13" t="s">
        <v>349</v>
      </c>
      <c r="B11" s="27">
        <v>1092</v>
      </c>
      <c r="C11" s="179">
        <v>565</v>
      </c>
      <c r="D11" s="27">
        <v>527</v>
      </c>
      <c r="E11" s="27">
        <v>1143</v>
      </c>
      <c r="F11" s="157">
        <v>660</v>
      </c>
      <c r="G11" s="179">
        <v>483</v>
      </c>
      <c r="H11" s="27">
        <v>1012</v>
      </c>
      <c r="I11" s="27">
        <v>378</v>
      </c>
    </row>
    <row r="12" spans="1:9" s="2" customFormat="1" ht="24" customHeight="1">
      <c r="A12" s="13" t="s">
        <v>350</v>
      </c>
      <c r="B12" s="27">
        <v>1009</v>
      </c>
      <c r="C12" s="179">
        <v>510</v>
      </c>
      <c r="D12" s="27">
        <v>499</v>
      </c>
      <c r="E12" s="27">
        <v>1061</v>
      </c>
      <c r="F12" s="157">
        <v>591</v>
      </c>
      <c r="G12" s="179">
        <v>470</v>
      </c>
      <c r="H12" s="27">
        <v>893</v>
      </c>
      <c r="I12" s="27">
        <v>387</v>
      </c>
    </row>
    <row r="13" spans="1:9" s="2" customFormat="1" ht="9.75" customHeight="1">
      <c r="A13" s="13"/>
      <c r="B13" s="27"/>
      <c r="C13" s="179"/>
      <c r="D13" s="27"/>
      <c r="E13" s="27"/>
      <c r="F13" s="157"/>
      <c r="G13" s="179"/>
      <c r="H13" s="27"/>
      <c r="I13" s="27"/>
    </row>
    <row r="14" spans="1:9" s="2" customFormat="1" ht="24" customHeight="1">
      <c r="A14" s="13" t="s">
        <v>117</v>
      </c>
      <c r="B14" s="114">
        <v>104</v>
      </c>
      <c r="C14" s="114">
        <v>47</v>
      </c>
      <c r="D14" s="114">
        <v>57</v>
      </c>
      <c r="E14" s="114">
        <v>104</v>
      </c>
      <c r="F14" s="114">
        <v>55</v>
      </c>
      <c r="G14" s="114">
        <v>49</v>
      </c>
      <c r="H14" s="114">
        <v>96</v>
      </c>
      <c r="I14" s="114">
        <v>26</v>
      </c>
    </row>
    <row r="15" spans="1:9" s="2" customFormat="1" ht="24" customHeight="1">
      <c r="A15" s="13" t="s">
        <v>118</v>
      </c>
      <c r="B15" s="114">
        <v>98</v>
      </c>
      <c r="C15" s="114">
        <v>44</v>
      </c>
      <c r="D15" s="114">
        <v>54</v>
      </c>
      <c r="E15" s="114">
        <v>96</v>
      </c>
      <c r="F15" s="114">
        <v>51</v>
      </c>
      <c r="G15" s="114">
        <v>45</v>
      </c>
      <c r="H15" s="114">
        <v>89</v>
      </c>
      <c r="I15" s="114">
        <v>38</v>
      </c>
    </row>
    <row r="16" spans="1:9" s="2" customFormat="1" ht="24" customHeight="1">
      <c r="A16" s="13" t="s">
        <v>119</v>
      </c>
      <c r="B16" s="114">
        <v>99</v>
      </c>
      <c r="C16" s="114">
        <v>54</v>
      </c>
      <c r="D16" s="114">
        <v>45</v>
      </c>
      <c r="E16" s="114">
        <v>126</v>
      </c>
      <c r="F16" s="114">
        <v>67</v>
      </c>
      <c r="G16" s="114">
        <v>59</v>
      </c>
      <c r="H16" s="114">
        <v>81</v>
      </c>
      <c r="I16" s="114">
        <v>38</v>
      </c>
    </row>
    <row r="17" spans="1:9" s="2" customFormat="1" ht="24" customHeight="1">
      <c r="A17" s="13" t="s">
        <v>120</v>
      </c>
      <c r="B17" s="114">
        <v>79</v>
      </c>
      <c r="C17" s="114">
        <v>40</v>
      </c>
      <c r="D17" s="114">
        <v>39</v>
      </c>
      <c r="E17" s="114">
        <v>68</v>
      </c>
      <c r="F17" s="114">
        <v>39</v>
      </c>
      <c r="G17" s="114">
        <v>29</v>
      </c>
      <c r="H17" s="114">
        <v>63</v>
      </c>
      <c r="I17" s="114">
        <v>37</v>
      </c>
    </row>
    <row r="18" spans="1:9" s="2" customFormat="1" ht="24" customHeight="1">
      <c r="A18" s="13" t="s">
        <v>121</v>
      </c>
      <c r="B18" s="114">
        <v>85</v>
      </c>
      <c r="C18" s="114">
        <v>38</v>
      </c>
      <c r="D18" s="114">
        <v>47</v>
      </c>
      <c r="E18" s="114">
        <v>95</v>
      </c>
      <c r="F18" s="114">
        <v>45</v>
      </c>
      <c r="G18" s="114">
        <v>50</v>
      </c>
      <c r="H18" s="114">
        <v>67</v>
      </c>
      <c r="I18" s="114">
        <v>37</v>
      </c>
    </row>
    <row r="19" spans="1:9" s="2" customFormat="1" ht="24" customHeight="1">
      <c r="A19" s="13" t="s">
        <v>122</v>
      </c>
      <c r="B19" s="114">
        <v>85</v>
      </c>
      <c r="C19" s="114">
        <v>44</v>
      </c>
      <c r="D19" s="114">
        <v>41</v>
      </c>
      <c r="E19" s="114">
        <v>65</v>
      </c>
      <c r="F19" s="114">
        <v>38</v>
      </c>
      <c r="G19" s="114">
        <v>27</v>
      </c>
      <c r="H19" s="114">
        <v>67</v>
      </c>
      <c r="I19" s="114">
        <v>31</v>
      </c>
    </row>
    <row r="20" spans="1:9" s="2" customFormat="1" ht="24" customHeight="1">
      <c r="A20" s="13" t="s">
        <v>123</v>
      </c>
      <c r="B20" s="114">
        <v>74</v>
      </c>
      <c r="C20" s="114">
        <v>34</v>
      </c>
      <c r="D20" s="114">
        <v>40</v>
      </c>
      <c r="E20" s="114">
        <v>76</v>
      </c>
      <c r="F20" s="114">
        <v>42</v>
      </c>
      <c r="G20" s="114">
        <v>34</v>
      </c>
      <c r="H20" s="114">
        <v>69</v>
      </c>
      <c r="I20" s="114">
        <v>33</v>
      </c>
    </row>
    <row r="21" spans="1:9" s="2" customFormat="1" ht="24" customHeight="1">
      <c r="A21" s="13" t="s">
        <v>124</v>
      </c>
      <c r="B21" s="114">
        <v>71</v>
      </c>
      <c r="C21" s="114">
        <v>36</v>
      </c>
      <c r="D21" s="114">
        <v>35</v>
      </c>
      <c r="E21" s="114">
        <v>78</v>
      </c>
      <c r="F21" s="114">
        <v>41</v>
      </c>
      <c r="G21" s="114">
        <v>37</v>
      </c>
      <c r="H21" s="114">
        <v>66</v>
      </c>
      <c r="I21" s="114">
        <v>21</v>
      </c>
    </row>
    <row r="22" spans="1:9" s="2" customFormat="1" ht="24" customHeight="1">
      <c r="A22" s="13" t="s">
        <v>284</v>
      </c>
      <c r="B22" s="114">
        <v>81</v>
      </c>
      <c r="C22" s="271">
        <v>37</v>
      </c>
      <c r="D22" s="271">
        <v>44</v>
      </c>
      <c r="E22" s="114">
        <v>83</v>
      </c>
      <c r="F22" s="271">
        <v>50</v>
      </c>
      <c r="G22" s="271">
        <v>33</v>
      </c>
      <c r="H22" s="274">
        <v>43</v>
      </c>
      <c r="I22" s="274">
        <v>28</v>
      </c>
    </row>
    <row r="23" spans="1:9" s="2" customFormat="1" ht="24" customHeight="1">
      <c r="A23" s="13" t="s">
        <v>285</v>
      </c>
      <c r="B23" s="114">
        <v>93</v>
      </c>
      <c r="C23" s="271">
        <v>51</v>
      </c>
      <c r="D23" s="271">
        <v>42</v>
      </c>
      <c r="E23" s="114">
        <v>81</v>
      </c>
      <c r="F23" s="271">
        <v>45</v>
      </c>
      <c r="G23" s="271">
        <v>36</v>
      </c>
      <c r="H23" s="271">
        <v>84</v>
      </c>
      <c r="I23" s="271">
        <v>38</v>
      </c>
    </row>
    <row r="24" spans="1:9" s="29" customFormat="1" ht="24" customHeight="1">
      <c r="A24" s="13" t="s">
        <v>286</v>
      </c>
      <c r="B24" s="114">
        <v>69</v>
      </c>
      <c r="C24" s="114">
        <v>48</v>
      </c>
      <c r="D24" s="114">
        <v>21</v>
      </c>
      <c r="E24" s="114">
        <v>83</v>
      </c>
      <c r="F24" s="114">
        <v>59</v>
      </c>
      <c r="G24" s="114">
        <v>24</v>
      </c>
      <c r="H24" s="114">
        <v>55</v>
      </c>
      <c r="I24" s="114">
        <v>27</v>
      </c>
    </row>
    <row r="25" spans="1:9" s="29" customFormat="1" ht="24" customHeight="1">
      <c r="A25" s="24" t="s">
        <v>287</v>
      </c>
      <c r="B25" s="114">
        <v>71</v>
      </c>
      <c r="C25" s="272">
        <v>37</v>
      </c>
      <c r="D25" s="272">
        <v>34</v>
      </c>
      <c r="E25" s="273">
        <v>106</v>
      </c>
      <c r="F25" s="273">
        <v>59</v>
      </c>
      <c r="G25" s="273">
        <v>47</v>
      </c>
      <c r="H25" s="273">
        <v>113</v>
      </c>
      <c r="I25" s="273">
        <v>33</v>
      </c>
    </row>
    <row r="26" spans="1:9" s="29" customFormat="1" ht="19.5" customHeight="1">
      <c r="A26" s="85" t="s">
        <v>306</v>
      </c>
      <c r="B26" s="85"/>
      <c r="C26" s="48"/>
      <c r="D26" s="48"/>
      <c r="E26" s="48"/>
      <c r="F26" s="48"/>
      <c r="G26" s="48"/>
      <c r="H26" s="48"/>
      <c r="I26" s="48"/>
    </row>
    <row r="27" s="29" customFormat="1" ht="14.25"/>
    <row r="28" spans="5:7" s="29" customFormat="1" ht="14.25">
      <c r="E28" s="48"/>
      <c r="F28" s="48"/>
      <c r="G28" s="48"/>
    </row>
    <row r="29" spans="2:3" s="29" customFormat="1" ht="14.25">
      <c r="B29" s="48"/>
      <c r="C29" s="48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</sheetData>
  <sheetProtection/>
  <mergeCells count="6">
    <mergeCell ref="H5:H6"/>
    <mergeCell ref="I5:I6"/>
    <mergeCell ref="A2:D2"/>
    <mergeCell ref="A5:A6"/>
    <mergeCell ref="B5:D5"/>
    <mergeCell ref="E5:G5"/>
  </mergeCells>
  <printOptions/>
  <pageMargins left="0.53" right="0.42" top="0.79" bottom="0.53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32"/>
  <sheetViews>
    <sheetView zoomScale="70" zoomScaleNormal="70" zoomScalePageLayoutView="0" workbookViewId="0" topLeftCell="A13">
      <selection activeCell="X16" sqref="X16:X27"/>
    </sheetView>
  </sheetViews>
  <sheetFormatPr defaultColWidth="8.88671875" defaultRowHeight="13.5"/>
  <cols>
    <col min="1" max="1" width="10.5546875" style="29" customWidth="1"/>
    <col min="2" max="2" width="9.4453125" style="29" customWidth="1"/>
    <col min="3" max="4" width="8.77734375" style="29" customWidth="1"/>
    <col min="5" max="5" width="11.6640625" style="29" customWidth="1"/>
    <col min="6" max="7" width="8.77734375" style="29" customWidth="1"/>
    <col min="8" max="8" width="10.21484375" style="140" bestFit="1" customWidth="1"/>
    <col min="9" max="10" width="8.77734375" style="29" customWidth="1"/>
    <col min="11" max="11" width="10.21484375" style="29" bestFit="1" customWidth="1"/>
    <col min="12" max="13" width="8.77734375" style="29" customWidth="1"/>
    <col min="14" max="14" width="9.3359375" style="29" bestFit="1" customWidth="1"/>
    <col min="15" max="16" width="8.77734375" style="29" customWidth="1"/>
    <col min="17" max="17" width="8.5546875" style="29" customWidth="1"/>
    <col min="18" max="19" width="8.77734375" style="29" customWidth="1"/>
    <col min="20" max="20" width="9.4453125" style="29" customWidth="1"/>
    <col min="21" max="22" width="8.77734375" style="29" customWidth="1"/>
    <col min="23" max="23" width="8.4453125" style="29" customWidth="1"/>
    <col min="24" max="24" width="8.6640625" style="29" customWidth="1"/>
    <col min="25" max="25" width="11.21484375" style="29" hidden="1" customWidth="1"/>
    <col min="26" max="16384" width="8.88671875" style="29" customWidth="1"/>
  </cols>
  <sheetData>
    <row r="1" ht="13.5"/>
    <row r="2" spans="1:24" s="2" customFormat="1" ht="18.75">
      <c r="A2" s="320" t="s">
        <v>337</v>
      </c>
      <c r="B2" s="320"/>
      <c r="C2" s="320"/>
      <c r="D2" s="320"/>
      <c r="E2" s="320"/>
      <c r="F2" s="320"/>
      <c r="G2" s="320"/>
      <c r="H2" s="320"/>
      <c r="I2" s="30"/>
      <c r="J2" s="30"/>
      <c r="K2" s="1"/>
      <c r="L2" s="30"/>
      <c r="M2" s="30"/>
      <c r="N2" s="1"/>
      <c r="O2" s="30"/>
      <c r="P2" s="30"/>
      <c r="Q2" s="1"/>
      <c r="R2" s="30"/>
      <c r="S2" s="30"/>
      <c r="T2" s="1"/>
      <c r="U2" s="30"/>
      <c r="V2" s="30"/>
      <c r="W2" s="1"/>
      <c r="X2" s="1"/>
    </row>
    <row r="3" spans="1:24" s="2" customFormat="1" ht="13.5">
      <c r="A3" s="1"/>
      <c r="B3" s="1"/>
      <c r="C3" s="1"/>
      <c r="H3" s="134"/>
      <c r="K3" s="1"/>
      <c r="N3" s="1"/>
      <c r="Q3" s="1"/>
      <c r="T3" s="1"/>
      <c r="W3" s="1"/>
      <c r="X3" s="1"/>
    </row>
    <row r="4" spans="1:24" s="12" customFormat="1" ht="19.5" customHeight="1">
      <c r="A4" s="3" t="s">
        <v>309</v>
      </c>
      <c r="B4" s="11"/>
      <c r="C4" s="11"/>
      <c r="D4" s="11"/>
      <c r="E4" s="11"/>
      <c r="F4" s="11"/>
      <c r="G4" s="11"/>
      <c r="H4" s="13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12" customFormat="1" ht="19.5" customHeight="1">
      <c r="A5" s="316" t="s">
        <v>99</v>
      </c>
      <c r="B5" s="304" t="s">
        <v>125</v>
      </c>
      <c r="C5" s="304"/>
      <c r="D5" s="304"/>
      <c r="E5" s="304"/>
      <c r="F5" s="304"/>
      <c r="G5" s="304"/>
      <c r="H5" s="304" t="s">
        <v>126</v>
      </c>
      <c r="I5" s="304"/>
      <c r="J5" s="304"/>
      <c r="K5" s="304"/>
      <c r="L5" s="304"/>
      <c r="M5" s="304"/>
      <c r="N5" s="304"/>
      <c r="O5" s="304"/>
      <c r="P5" s="304"/>
      <c r="Q5" s="304" t="s">
        <v>338</v>
      </c>
      <c r="R5" s="304"/>
      <c r="S5" s="304"/>
      <c r="T5" s="304"/>
      <c r="U5" s="304"/>
      <c r="V5" s="304"/>
      <c r="W5" s="317" t="s">
        <v>288</v>
      </c>
      <c r="X5" s="306"/>
    </row>
    <row r="6" spans="1:24" s="12" customFormat="1" ht="13.5" customHeight="1">
      <c r="A6" s="316"/>
      <c r="B6" s="314" t="s">
        <v>49</v>
      </c>
      <c r="C6" s="216"/>
      <c r="D6" s="217"/>
      <c r="E6" s="314" t="s">
        <v>50</v>
      </c>
      <c r="F6" s="216"/>
      <c r="G6" s="217"/>
      <c r="H6" s="314" t="s">
        <v>127</v>
      </c>
      <c r="I6" s="216"/>
      <c r="J6" s="217"/>
      <c r="K6" s="314" t="s">
        <v>128</v>
      </c>
      <c r="L6" s="323"/>
      <c r="M6" s="323"/>
      <c r="N6" s="323"/>
      <c r="O6" s="323"/>
      <c r="P6" s="311"/>
      <c r="Q6" s="314" t="s">
        <v>129</v>
      </c>
      <c r="R6" s="216"/>
      <c r="S6" s="217"/>
      <c r="T6" s="314" t="s">
        <v>130</v>
      </c>
      <c r="U6" s="216"/>
      <c r="V6" s="217"/>
      <c r="W6" s="312" t="s">
        <v>289</v>
      </c>
      <c r="X6" s="351" t="s">
        <v>290</v>
      </c>
    </row>
    <row r="7" spans="1:24" s="12" customFormat="1" ht="11.25" customHeight="1">
      <c r="A7" s="316"/>
      <c r="B7" s="314"/>
      <c r="C7" s="304" t="s">
        <v>76</v>
      </c>
      <c r="D7" s="304" t="s">
        <v>77</v>
      </c>
      <c r="E7" s="314"/>
      <c r="F7" s="304" t="s">
        <v>76</v>
      </c>
      <c r="G7" s="304" t="s">
        <v>77</v>
      </c>
      <c r="H7" s="314"/>
      <c r="I7" s="317" t="s">
        <v>76</v>
      </c>
      <c r="J7" s="304" t="s">
        <v>77</v>
      </c>
      <c r="K7" s="314" t="s">
        <v>129</v>
      </c>
      <c r="L7" s="323"/>
      <c r="M7" s="311"/>
      <c r="N7" s="314" t="s">
        <v>130</v>
      </c>
      <c r="O7" s="323"/>
      <c r="P7" s="311"/>
      <c r="Q7" s="314"/>
      <c r="R7" s="304" t="s">
        <v>76</v>
      </c>
      <c r="S7" s="304" t="s">
        <v>77</v>
      </c>
      <c r="T7" s="314"/>
      <c r="U7" s="304" t="s">
        <v>76</v>
      </c>
      <c r="V7" s="304" t="s">
        <v>77</v>
      </c>
      <c r="W7" s="312"/>
      <c r="X7" s="352"/>
    </row>
    <row r="8" spans="1:24" s="12" customFormat="1" ht="19.5" customHeight="1">
      <c r="A8" s="316"/>
      <c r="B8" s="314"/>
      <c r="C8" s="304"/>
      <c r="D8" s="304"/>
      <c r="E8" s="314"/>
      <c r="F8" s="304"/>
      <c r="G8" s="304"/>
      <c r="H8" s="314"/>
      <c r="I8" s="337"/>
      <c r="J8" s="304"/>
      <c r="K8" s="304"/>
      <c r="L8" s="5" t="s">
        <v>76</v>
      </c>
      <c r="M8" s="5" t="s">
        <v>77</v>
      </c>
      <c r="N8" s="304"/>
      <c r="O8" s="5" t="s">
        <v>76</v>
      </c>
      <c r="P8" s="5" t="s">
        <v>77</v>
      </c>
      <c r="Q8" s="314"/>
      <c r="R8" s="304"/>
      <c r="S8" s="304"/>
      <c r="T8" s="314"/>
      <c r="U8" s="304"/>
      <c r="V8" s="304"/>
      <c r="W8" s="312"/>
      <c r="X8" s="353"/>
    </row>
    <row r="9" spans="1:25" s="2" customFormat="1" ht="24.75" customHeight="1">
      <c r="A9" s="13" t="s">
        <v>173</v>
      </c>
      <c r="B9" s="80">
        <v>29970</v>
      </c>
      <c r="C9" s="80"/>
      <c r="D9" s="81"/>
      <c r="E9" s="80">
        <v>33607</v>
      </c>
      <c r="F9" s="80"/>
      <c r="G9" s="81"/>
      <c r="H9" s="80">
        <v>8487</v>
      </c>
      <c r="I9" s="80"/>
      <c r="J9" s="81"/>
      <c r="K9" s="80">
        <v>13991</v>
      </c>
      <c r="L9" s="80"/>
      <c r="M9" s="81"/>
      <c r="N9" s="80">
        <v>16462</v>
      </c>
      <c r="O9" s="80"/>
      <c r="P9" s="81"/>
      <c r="Q9" s="80">
        <v>7492</v>
      </c>
      <c r="R9" s="80"/>
      <c r="S9" s="81"/>
      <c r="T9" s="80">
        <v>8658</v>
      </c>
      <c r="U9" s="80"/>
      <c r="V9" s="81"/>
      <c r="W9" s="16"/>
      <c r="X9" s="126"/>
      <c r="Y9" s="137"/>
    </row>
    <row r="10" spans="1:25" s="2" customFormat="1" ht="27.75" customHeight="1">
      <c r="A10" s="13" t="s">
        <v>241</v>
      </c>
      <c r="B10" s="80">
        <v>27896</v>
      </c>
      <c r="C10" s="80"/>
      <c r="D10" s="81"/>
      <c r="E10" s="80">
        <v>31795</v>
      </c>
      <c r="F10" s="80"/>
      <c r="G10" s="81"/>
      <c r="H10" s="80">
        <v>8240</v>
      </c>
      <c r="I10" s="80"/>
      <c r="J10" s="81"/>
      <c r="K10" s="80">
        <v>12736</v>
      </c>
      <c r="L10" s="80"/>
      <c r="M10" s="81"/>
      <c r="N10" s="80">
        <v>15567</v>
      </c>
      <c r="O10" s="80"/>
      <c r="P10" s="81"/>
      <c r="Q10" s="80">
        <v>6920</v>
      </c>
      <c r="R10" s="80"/>
      <c r="S10" s="81"/>
      <c r="T10" s="80">
        <v>7988</v>
      </c>
      <c r="U10" s="80"/>
      <c r="V10" s="81"/>
      <c r="W10" s="16"/>
      <c r="X10" s="126"/>
      <c r="Y10" s="137"/>
    </row>
    <row r="11" spans="1:25" s="2" customFormat="1" ht="27" customHeight="1">
      <c r="A11" s="13" t="s">
        <v>344</v>
      </c>
      <c r="B11" s="158">
        <v>28278</v>
      </c>
      <c r="C11" s="27"/>
      <c r="D11" s="159"/>
      <c r="E11" s="27">
        <v>30384</v>
      </c>
      <c r="F11" s="27"/>
      <c r="G11" s="159"/>
      <c r="H11" s="160">
        <v>8409</v>
      </c>
      <c r="I11" s="27"/>
      <c r="J11" s="159"/>
      <c r="K11" s="160">
        <v>13318</v>
      </c>
      <c r="L11" s="27"/>
      <c r="M11" s="159"/>
      <c r="N11" s="160">
        <v>14393</v>
      </c>
      <c r="O11" s="27"/>
      <c r="P11" s="159"/>
      <c r="Q11" s="160">
        <v>6551</v>
      </c>
      <c r="R11" s="27"/>
      <c r="S11" s="159"/>
      <c r="T11" s="160">
        <v>7582</v>
      </c>
      <c r="U11" s="27"/>
      <c r="V11" s="159"/>
      <c r="W11" s="16"/>
      <c r="X11" s="159"/>
      <c r="Y11" s="33">
        <v>170146</v>
      </c>
    </row>
    <row r="12" spans="1:25" s="39" customFormat="1" ht="28.5" customHeight="1">
      <c r="A12" s="105" t="s">
        <v>305</v>
      </c>
      <c r="B12" s="84">
        <v>28297</v>
      </c>
      <c r="C12" s="84">
        <v>13741</v>
      </c>
      <c r="D12" s="84">
        <v>14556</v>
      </c>
      <c r="E12" s="84">
        <v>28733</v>
      </c>
      <c r="F12" s="84">
        <v>13966</v>
      </c>
      <c r="G12" s="84">
        <v>14767</v>
      </c>
      <c r="H12" s="206">
        <v>8208</v>
      </c>
      <c r="I12" s="84">
        <v>3894</v>
      </c>
      <c r="J12" s="84">
        <v>4314</v>
      </c>
      <c r="K12" s="206">
        <v>13220</v>
      </c>
      <c r="L12" s="84">
        <v>6477</v>
      </c>
      <c r="M12" s="84">
        <v>6743</v>
      </c>
      <c r="N12" s="206">
        <v>13043</v>
      </c>
      <c r="O12" s="84">
        <v>6319</v>
      </c>
      <c r="P12" s="84">
        <v>6724</v>
      </c>
      <c r="Q12" s="206">
        <v>6869</v>
      </c>
      <c r="R12" s="84">
        <v>3370</v>
      </c>
      <c r="S12" s="84">
        <v>3499</v>
      </c>
      <c r="T12" s="206">
        <v>7482</v>
      </c>
      <c r="U12" s="84">
        <v>3753</v>
      </c>
      <c r="V12" s="84">
        <v>3729</v>
      </c>
      <c r="W12" s="54">
        <v>-225</v>
      </c>
      <c r="X12" s="54">
        <v>-211</v>
      </c>
      <c r="Y12" s="83"/>
    </row>
    <row r="13" spans="1:28" s="12" customFormat="1" ht="26.25" customHeight="1">
      <c r="A13" s="13" t="s">
        <v>351</v>
      </c>
      <c r="B13" s="158">
        <v>26905</v>
      </c>
      <c r="C13" s="27">
        <v>13101</v>
      </c>
      <c r="D13" s="27">
        <v>13804</v>
      </c>
      <c r="E13" s="84">
        <v>29511</v>
      </c>
      <c r="F13" s="27">
        <v>14406</v>
      </c>
      <c r="G13" s="27">
        <v>15105</v>
      </c>
      <c r="H13" s="160">
        <v>8115</v>
      </c>
      <c r="I13" s="276">
        <v>3879</v>
      </c>
      <c r="J13" s="276">
        <v>4236</v>
      </c>
      <c r="K13" s="277">
        <v>12034</v>
      </c>
      <c r="L13" s="276">
        <v>5847</v>
      </c>
      <c r="M13" s="276">
        <v>6187</v>
      </c>
      <c r="N13" s="277">
        <v>13584</v>
      </c>
      <c r="O13" s="276">
        <v>6635</v>
      </c>
      <c r="P13" s="276">
        <v>6949</v>
      </c>
      <c r="Q13" s="277">
        <v>6756</v>
      </c>
      <c r="R13" s="276">
        <v>3375</v>
      </c>
      <c r="S13" s="276">
        <v>3381</v>
      </c>
      <c r="T13" s="277">
        <v>7812</v>
      </c>
      <c r="U13" s="276">
        <v>3892</v>
      </c>
      <c r="V13" s="276">
        <v>3920</v>
      </c>
      <c r="W13" s="54">
        <v>-1305</v>
      </c>
      <c r="X13" s="54">
        <v>-1301</v>
      </c>
      <c r="Y13" s="33"/>
      <c r="Z13" s="33"/>
      <c r="AB13" s="33"/>
    </row>
    <row r="14" spans="1:28" s="12" customFormat="1" ht="26.25" customHeight="1">
      <c r="A14" s="13" t="s">
        <v>347</v>
      </c>
      <c r="B14" s="27">
        <v>26055</v>
      </c>
      <c r="C14" s="27">
        <v>12904</v>
      </c>
      <c r="D14" s="27">
        <v>13151</v>
      </c>
      <c r="E14" s="84">
        <v>28646</v>
      </c>
      <c r="F14" s="27">
        <v>14162</v>
      </c>
      <c r="G14" s="27">
        <v>14484</v>
      </c>
      <c r="H14" s="160">
        <v>7402</v>
      </c>
      <c r="I14" s="276">
        <v>3617</v>
      </c>
      <c r="J14" s="276">
        <v>3785</v>
      </c>
      <c r="K14" s="277">
        <v>11828</v>
      </c>
      <c r="L14" s="276">
        <v>5804</v>
      </c>
      <c r="M14" s="276">
        <v>6024</v>
      </c>
      <c r="N14" s="277">
        <v>13382</v>
      </c>
      <c r="O14" s="276">
        <v>6542</v>
      </c>
      <c r="P14" s="276">
        <v>6840</v>
      </c>
      <c r="Q14" s="277">
        <v>6825</v>
      </c>
      <c r="R14" s="276">
        <v>3483</v>
      </c>
      <c r="S14" s="276">
        <v>3342</v>
      </c>
      <c r="T14" s="277">
        <v>7862</v>
      </c>
      <c r="U14" s="276">
        <v>4003</v>
      </c>
      <c r="V14" s="276">
        <v>3859</v>
      </c>
      <c r="W14" s="54">
        <v>-1258</v>
      </c>
      <c r="X14" s="54">
        <v>-1333</v>
      </c>
      <c r="Y14" s="33"/>
      <c r="Z14" s="33"/>
      <c r="AB14" s="33"/>
    </row>
    <row r="15" spans="1:25" s="2" customFormat="1" ht="9" customHeight="1">
      <c r="A15" s="13"/>
      <c r="B15" s="27"/>
      <c r="C15" s="27"/>
      <c r="D15" s="159"/>
      <c r="E15" s="27"/>
      <c r="F15" s="27"/>
      <c r="G15" s="159"/>
      <c r="H15" s="160"/>
      <c r="I15" s="27"/>
      <c r="J15" s="159"/>
      <c r="K15" s="160"/>
      <c r="L15" s="27"/>
      <c r="M15" s="159"/>
      <c r="N15" s="160"/>
      <c r="O15" s="27"/>
      <c r="P15" s="159"/>
      <c r="Q15" s="160"/>
      <c r="R15" s="27"/>
      <c r="S15" s="159"/>
      <c r="T15" s="160"/>
      <c r="U15" s="27"/>
      <c r="V15" s="159"/>
      <c r="W15" s="16"/>
      <c r="X15" s="159"/>
      <c r="Y15" s="33"/>
    </row>
    <row r="16" spans="1:25" s="2" customFormat="1" ht="22.5" customHeight="1">
      <c r="A16" s="13" t="s">
        <v>51</v>
      </c>
      <c r="B16" s="114">
        <v>1916</v>
      </c>
      <c r="C16" s="114">
        <v>936</v>
      </c>
      <c r="D16" s="84">
        <v>980</v>
      </c>
      <c r="E16" s="114">
        <v>2175</v>
      </c>
      <c r="F16" s="114">
        <v>1075</v>
      </c>
      <c r="G16" s="84">
        <v>1100</v>
      </c>
      <c r="H16" s="114">
        <v>431</v>
      </c>
      <c r="I16" s="114">
        <v>218</v>
      </c>
      <c r="J16" s="84">
        <v>213</v>
      </c>
      <c r="K16" s="278">
        <v>896</v>
      </c>
      <c r="L16" s="114">
        <v>428</v>
      </c>
      <c r="M16" s="84">
        <v>468</v>
      </c>
      <c r="N16" s="114">
        <v>1042</v>
      </c>
      <c r="O16" s="114">
        <v>505</v>
      </c>
      <c r="P16" s="84">
        <v>537</v>
      </c>
      <c r="Q16" s="114">
        <v>589</v>
      </c>
      <c r="R16" s="114">
        <v>290</v>
      </c>
      <c r="S16" s="84">
        <v>299</v>
      </c>
      <c r="T16" s="114">
        <v>702</v>
      </c>
      <c r="U16" s="114">
        <v>352</v>
      </c>
      <c r="V16" s="84">
        <v>350</v>
      </c>
      <c r="W16" s="54">
        <v>-139</v>
      </c>
      <c r="X16" s="54">
        <v>-120</v>
      </c>
      <c r="Y16" s="33">
        <v>170146</v>
      </c>
    </row>
    <row r="17" spans="1:25" s="2" customFormat="1" ht="22.5" customHeight="1">
      <c r="A17" s="13" t="s">
        <v>52</v>
      </c>
      <c r="B17" s="114">
        <v>2207</v>
      </c>
      <c r="C17" s="114">
        <v>1035</v>
      </c>
      <c r="D17" s="84">
        <v>1172</v>
      </c>
      <c r="E17" s="114">
        <v>2482</v>
      </c>
      <c r="F17" s="114">
        <v>1182</v>
      </c>
      <c r="G17" s="84">
        <v>1300</v>
      </c>
      <c r="H17" s="114">
        <v>501</v>
      </c>
      <c r="I17" s="114">
        <v>243</v>
      </c>
      <c r="J17" s="84">
        <v>258</v>
      </c>
      <c r="K17" s="278">
        <v>1026</v>
      </c>
      <c r="L17" s="114">
        <v>470</v>
      </c>
      <c r="M17" s="84">
        <v>556</v>
      </c>
      <c r="N17" s="114">
        <v>1159</v>
      </c>
      <c r="O17" s="114">
        <v>535</v>
      </c>
      <c r="P17" s="84">
        <v>624</v>
      </c>
      <c r="Q17" s="114">
        <v>680</v>
      </c>
      <c r="R17" s="114">
        <v>322</v>
      </c>
      <c r="S17" s="84">
        <v>358</v>
      </c>
      <c r="T17" s="114">
        <v>822</v>
      </c>
      <c r="U17" s="114">
        <v>404</v>
      </c>
      <c r="V17" s="84">
        <v>418</v>
      </c>
      <c r="W17" s="54">
        <v>-147</v>
      </c>
      <c r="X17" s="54">
        <v>-128</v>
      </c>
      <c r="Y17" s="33">
        <v>170146</v>
      </c>
    </row>
    <row r="18" spans="1:25" s="2" customFormat="1" ht="22.5" customHeight="1">
      <c r="A18" s="13" t="s">
        <v>53</v>
      </c>
      <c r="B18" s="114">
        <v>2704</v>
      </c>
      <c r="C18" s="114">
        <v>1348</v>
      </c>
      <c r="D18" s="84">
        <v>1356</v>
      </c>
      <c r="E18" s="114">
        <v>2563</v>
      </c>
      <c r="F18" s="114">
        <v>1293</v>
      </c>
      <c r="G18" s="84">
        <v>1270</v>
      </c>
      <c r="H18" s="114">
        <v>652</v>
      </c>
      <c r="I18" s="114">
        <v>330</v>
      </c>
      <c r="J18" s="84">
        <v>322</v>
      </c>
      <c r="K18" s="278">
        <v>1198</v>
      </c>
      <c r="L18" s="114">
        <v>581</v>
      </c>
      <c r="M18" s="84">
        <v>617</v>
      </c>
      <c r="N18" s="114">
        <v>1168</v>
      </c>
      <c r="O18" s="114">
        <v>568</v>
      </c>
      <c r="P18" s="84">
        <v>600</v>
      </c>
      <c r="Q18" s="114">
        <v>854</v>
      </c>
      <c r="R18" s="114">
        <v>437</v>
      </c>
      <c r="S18" s="84">
        <v>417</v>
      </c>
      <c r="T18" s="114">
        <v>743</v>
      </c>
      <c r="U18" s="114">
        <v>395</v>
      </c>
      <c r="V18" s="84">
        <v>348</v>
      </c>
      <c r="W18" s="54">
        <v>55</v>
      </c>
      <c r="X18" s="54">
        <v>86</v>
      </c>
      <c r="Y18" s="33">
        <v>170146</v>
      </c>
    </row>
    <row r="19" spans="1:25" s="2" customFormat="1" ht="22.5" customHeight="1">
      <c r="A19" s="13" t="s">
        <v>54</v>
      </c>
      <c r="B19" s="114">
        <v>2225</v>
      </c>
      <c r="C19" s="114">
        <v>1126</v>
      </c>
      <c r="D19" s="84">
        <v>1099</v>
      </c>
      <c r="E19" s="114">
        <v>2556</v>
      </c>
      <c r="F19" s="114">
        <v>1305</v>
      </c>
      <c r="G19" s="84">
        <v>1251</v>
      </c>
      <c r="H19" s="114">
        <v>704</v>
      </c>
      <c r="I19" s="114">
        <v>347</v>
      </c>
      <c r="J19" s="84">
        <v>357</v>
      </c>
      <c r="K19" s="278">
        <v>933</v>
      </c>
      <c r="L19" s="114">
        <v>461</v>
      </c>
      <c r="M19" s="84">
        <v>472</v>
      </c>
      <c r="N19" s="114">
        <v>1068</v>
      </c>
      <c r="O19" s="114">
        <v>543</v>
      </c>
      <c r="P19" s="84">
        <v>525</v>
      </c>
      <c r="Q19" s="114">
        <v>588</v>
      </c>
      <c r="R19" s="114">
        <v>318</v>
      </c>
      <c r="S19" s="84">
        <v>270</v>
      </c>
      <c r="T19" s="114">
        <v>784</v>
      </c>
      <c r="U19" s="114">
        <v>415</v>
      </c>
      <c r="V19" s="84">
        <v>369</v>
      </c>
      <c r="W19" s="54">
        <v>-179</v>
      </c>
      <c r="X19" s="54">
        <v>-152</v>
      </c>
      <c r="Y19" s="33">
        <v>170146</v>
      </c>
    </row>
    <row r="20" spans="1:25" s="2" customFormat="1" ht="22.5" customHeight="1">
      <c r="A20" s="13" t="s">
        <v>55</v>
      </c>
      <c r="B20" s="114">
        <v>2387</v>
      </c>
      <c r="C20" s="114">
        <v>1192</v>
      </c>
      <c r="D20" s="84">
        <v>1195</v>
      </c>
      <c r="E20" s="114">
        <v>2571</v>
      </c>
      <c r="F20" s="114">
        <v>1239</v>
      </c>
      <c r="G20" s="84">
        <v>1332</v>
      </c>
      <c r="H20" s="114">
        <v>751</v>
      </c>
      <c r="I20" s="114">
        <v>350</v>
      </c>
      <c r="J20" s="84">
        <v>401</v>
      </c>
      <c r="K20" s="278">
        <v>1121</v>
      </c>
      <c r="L20" s="114">
        <v>569</v>
      </c>
      <c r="M20" s="84">
        <v>552</v>
      </c>
      <c r="N20" s="114">
        <v>1149</v>
      </c>
      <c r="O20" s="114">
        <v>561</v>
      </c>
      <c r="P20" s="84">
        <v>588</v>
      </c>
      <c r="Q20" s="114">
        <v>515</v>
      </c>
      <c r="R20" s="114">
        <v>273</v>
      </c>
      <c r="S20" s="84">
        <v>242</v>
      </c>
      <c r="T20" s="114">
        <v>671</v>
      </c>
      <c r="U20" s="114">
        <v>328</v>
      </c>
      <c r="V20" s="84">
        <v>343</v>
      </c>
      <c r="W20" s="54">
        <v>-47</v>
      </c>
      <c r="X20" s="54">
        <v>-137</v>
      </c>
      <c r="Y20" s="33">
        <v>170146</v>
      </c>
    </row>
    <row r="21" spans="1:25" s="2" customFormat="1" ht="22.5" customHeight="1">
      <c r="A21" s="13" t="s">
        <v>56</v>
      </c>
      <c r="B21" s="114">
        <v>2140</v>
      </c>
      <c r="C21" s="114">
        <v>1048</v>
      </c>
      <c r="D21" s="84">
        <v>1092</v>
      </c>
      <c r="E21" s="114">
        <v>2319</v>
      </c>
      <c r="F21" s="114">
        <v>1142</v>
      </c>
      <c r="G21" s="84">
        <v>1177</v>
      </c>
      <c r="H21" s="114">
        <v>703</v>
      </c>
      <c r="I21" s="114">
        <v>343</v>
      </c>
      <c r="J21" s="84">
        <v>360</v>
      </c>
      <c r="K21" s="278">
        <v>949</v>
      </c>
      <c r="L21" s="114">
        <v>459</v>
      </c>
      <c r="M21" s="84">
        <v>490</v>
      </c>
      <c r="N21" s="114">
        <v>1047</v>
      </c>
      <c r="O21" s="114">
        <v>506</v>
      </c>
      <c r="P21" s="84">
        <v>541</v>
      </c>
      <c r="Q21" s="114">
        <v>488</v>
      </c>
      <c r="R21" s="114">
        <v>246</v>
      </c>
      <c r="S21" s="84">
        <v>242</v>
      </c>
      <c r="T21" s="114">
        <v>569</v>
      </c>
      <c r="U21" s="114">
        <v>293</v>
      </c>
      <c r="V21" s="84">
        <v>276</v>
      </c>
      <c r="W21" s="54">
        <v>-94</v>
      </c>
      <c r="X21" s="54">
        <v>-85</v>
      </c>
      <c r="Y21" s="33">
        <v>170146</v>
      </c>
    </row>
    <row r="22" spans="1:25" s="2" customFormat="1" ht="22.5" customHeight="1">
      <c r="A22" s="13" t="s">
        <v>57</v>
      </c>
      <c r="B22" s="114">
        <v>2028</v>
      </c>
      <c r="C22" s="114">
        <v>1021</v>
      </c>
      <c r="D22" s="84">
        <v>1007</v>
      </c>
      <c r="E22" s="114">
        <v>2263</v>
      </c>
      <c r="F22" s="114">
        <v>1143</v>
      </c>
      <c r="G22" s="84">
        <v>1120</v>
      </c>
      <c r="H22" s="114">
        <v>636</v>
      </c>
      <c r="I22" s="114">
        <v>323</v>
      </c>
      <c r="J22" s="84">
        <v>313</v>
      </c>
      <c r="K22" s="278">
        <v>972</v>
      </c>
      <c r="L22" s="114">
        <v>471</v>
      </c>
      <c r="M22" s="84">
        <v>501</v>
      </c>
      <c r="N22" s="114">
        <v>1074</v>
      </c>
      <c r="O22" s="114">
        <v>536</v>
      </c>
      <c r="P22" s="84">
        <v>538</v>
      </c>
      <c r="Q22" s="114">
        <v>420</v>
      </c>
      <c r="R22" s="114">
        <v>227</v>
      </c>
      <c r="S22" s="84">
        <v>193</v>
      </c>
      <c r="T22" s="114">
        <v>553</v>
      </c>
      <c r="U22" s="114">
        <v>284</v>
      </c>
      <c r="V22" s="84">
        <v>269</v>
      </c>
      <c r="W22" s="54">
        <v>-122</v>
      </c>
      <c r="X22" s="54">
        <v>-113</v>
      </c>
      <c r="Y22" s="33">
        <v>170146</v>
      </c>
    </row>
    <row r="23" spans="1:25" s="2" customFormat="1" ht="22.5" customHeight="1">
      <c r="A23" s="13" t="s">
        <v>58</v>
      </c>
      <c r="B23" s="114">
        <v>1796</v>
      </c>
      <c r="C23" s="114">
        <v>920</v>
      </c>
      <c r="D23" s="84">
        <v>876</v>
      </c>
      <c r="E23" s="114">
        <v>2103</v>
      </c>
      <c r="F23" s="114">
        <v>1067</v>
      </c>
      <c r="G23" s="84">
        <v>1036</v>
      </c>
      <c r="H23" s="114">
        <v>541</v>
      </c>
      <c r="I23" s="114">
        <v>270</v>
      </c>
      <c r="J23" s="84">
        <v>271</v>
      </c>
      <c r="K23" s="278">
        <v>827</v>
      </c>
      <c r="L23" s="114">
        <v>417</v>
      </c>
      <c r="M23" s="84">
        <v>410</v>
      </c>
      <c r="N23" s="114">
        <v>1024</v>
      </c>
      <c r="O23" s="114">
        <v>511</v>
      </c>
      <c r="P23" s="84">
        <v>513</v>
      </c>
      <c r="Q23" s="114">
        <v>428</v>
      </c>
      <c r="R23" s="114">
        <v>233</v>
      </c>
      <c r="S23" s="84">
        <v>195</v>
      </c>
      <c r="T23" s="114">
        <v>538</v>
      </c>
      <c r="U23" s="114">
        <v>286</v>
      </c>
      <c r="V23" s="84">
        <v>252</v>
      </c>
      <c r="W23" s="54">
        <v>-147</v>
      </c>
      <c r="X23" s="54">
        <v>-160</v>
      </c>
      <c r="Y23" s="33">
        <v>170146</v>
      </c>
    </row>
    <row r="24" spans="1:25" s="2" customFormat="1" ht="22.5" customHeight="1">
      <c r="A24" s="13" t="s">
        <v>59</v>
      </c>
      <c r="B24" s="114">
        <v>1901</v>
      </c>
      <c r="C24" s="114">
        <v>936</v>
      </c>
      <c r="D24" s="84">
        <v>965</v>
      </c>
      <c r="E24" s="114">
        <v>2237</v>
      </c>
      <c r="F24" s="114">
        <v>1090</v>
      </c>
      <c r="G24" s="84">
        <v>1147</v>
      </c>
      <c r="H24" s="114">
        <v>562</v>
      </c>
      <c r="I24" s="114">
        <v>255</v>
      </c>
      <c r="J24" s="84">
        <v>307</v>
      </c>
      <c r="K24" s="278">
        <v>879</v>
      </c>
      <c r="L24" s="114">
        <v>443</v>
      </c>
      <c r="M24" s="84">
        <v>436</v>
      </c>
      <c r="N24" s="114">
        <v>995</v>
      </c>
      <c r="O24" s="114">
        <v>478</v>
      </c>
      <c r="P24" s="84">
        <v>517</v>
      </c>
      <c r="Q24" s="114">
        <v>460</v>
      </c>
      <c r="R24" s="114">
        <v>238</v>
      </c>
      <c r="S24" s="84">
        <v>222</v>
      </c>
      <c r="T24" s="114">
        <v>680</v>
      </c>
      <c r="U24" s="114">
        <v>357</v>
      </c>
      <c r="V24" s="84">
        <v>323</v>
      </c>
      <c r="W24" s="54">
        <v>-154</v>
      </c>
      <c r="X24" s="54">
        <v>-182</v>
      </c>
      <c r="Y24" s="33">
        <v>170146</v>
      </c>
    </row>
    <row r="25" spans="1:25" s="2" customFormat="1" ht="22.5" customHeight="1">
      <c r="A25" s="13" t="s">
        <v>60</v>
      </c>
      <c r="B25" s="114">
        <v>2268</v>
      </c>
      <c r="C25" s="114">
        <v>1124</v>
      </c>
      <c r="D25" s="84">
        <v>1144</v>
      </c>
      <c r="E25" s="114">
        <v>2457</v>
      </c>
      <c r="F25" s="114">
        <v>1194</v>
      </c>
      <c r="G25" s="84">
        <v>1263</v>
      </c>
      <c r="H25" s="114">
        <v>721</v>
      </c>
      <c r="I25" s="114">
        <v>354</v>
      </c>
      <c r="J25" s="84">
        <v>367</v>
      </c>
      <c r="K25" s="278">
        <v>1017</v>
      </c>
      <c r="L25" s="114">
        <v>511</v>
      </c>
      <c r="M25" s="84">
        <v>506</v>
      </c>
      <c r="N25" s="114">
        <v>1161</v>
      </c>
      <c r="O25" s="114">
        <v>555</v>
      </c>
      <c r="P25" s="84">
        <v>606</v>
      </c>
      <c r="Q25" s="114">
        <v>530</v>
      </c>
      <c r="R25" s="114">
        <v>259</v>
      </c>
      <c r="S25" s="84">
        <v>271</v>
      </c>
      <c r="T25" s="114">
        <v>575</v>
      </c>
      <c r="U25" s="114">
        <v>285</v>
      </c>
      <c r="V25" s="84">
        <v>290</v>
      </c>
      <c r="W25" s="54">
        <v>-70</v>
      </c>
      <c r="X25" s="54">
        <v>-119</v>
      </c>
      <c r="Y25" s="33">
        <v>170146</v>
      </c>
    </row>
    <row r="26" spans="1:25" s="2" customFormat="1" ht="22.5" customHeight="1">
      <c r="A26" s="13" t="s">
        <v>61</v>
      </c>
      <c r="B26" s="114">
        <v>2078</v>
      </c>
      <c r="C26" s="114">
        <v>991</v>
      </c>
      <c r="D26" s="84">
        <v>1087</v>
      </c>
      <c r="E26" s="114">
        <v>2313</v>
      </c>
      <c r="F26" s="114">
        <v>1140</v>
      </c>
      <c r="G26" s="84">
        <v>1173</v>
      </c>
      <c r="H26" s="114">
        <v>607</v>
      </c>
      <c r="I26" s="114">
        <v>285</v>
      </c>
      <c r="J26" s="84">
        <v>322</v>
      </c>
      <c r="K26" s="278">
        <v>969</v>
      </c>
      <c r="L26" s="114">
        <v>461</v>
      </c>
      <c r="M26" s="84">
        <v>508</v>
      </c>
      <c r="N26" s="114">
        <v>1264</v>
      </c>
      <c r="O26" s="114">
        <v>630</v>
      </c>
      <c r="P26" s="84">
        <v>634</v>
      </c>
      <c r="Q26" s="114">
        <v>502</v>
      </c>
      <c r="R26" s="114">
        <v>245</v>
      </c>
      <c r="S26" s="84">
        <v>257</v>
      </c>
      <c r="T26" s="114">
        <v>442</v>
      </c>
      <c r="U26" s="114">
        <v>225</v>
      </c>
      <c r="V26" s="84">
        <v>217</v>
      </c>
      <c r="W26" s="54">
        <v>-149</v>
      </c>
      <c r="X26" s="54">
        <v>-86</v>
      </c>
      <c r="Y26" s="33">
        <v>170146</v>
      </c>
    </row>
    <row r="27" spans="1:25" s="2" customFormat="1" ht="22.5" customHeight="1">
      <c r="A27" s="24" t="s">
        <v>62</v>
      </c>
      <c r="B27" s="273">
        <v>2405</v>
      </c>
      <c r="C27" s="273">
        <v>1227</v>
      </c>
      <c r="D27" s="145">
        <v>1178</v>
      </c>
      <c r="E27" s="273">
        <v>2607</v>
      </c>
      <c r="F27" s="273">
        <v>1292</v>
      </c>
      <c r="G27" s="145">
        <v>1315</v>
      </c>
      <c r="H27" s="273">
        <v>593</v>
      </c>
      <c r="I27" s="273">
        <v>299</v>
      </c>
      <c r="J27" s="145">
        <v>294</v>
      </c>
      <c r="K27" s="279">
        <v>1041</v>
      </c>
      <c r="L27" s="273">
        <v>533</v>
      </c>
      <c r="M27" s="145">
        <v>508</v>
      </c>
      <c r="N27" s="273">
        <v>1231</v>
      </c>
      <c r="O27" s="273">
        <v>614</v>
      </c>
      <c r="P27" s="145">
        <v>617</v>
      </c>
      <c r="Q27" s="273">
        <v>771</v>
      </c>
      <c r="R27" s="273">
        <v>395</v>
      </c>
      <c r="S27" s="145">
        <v>376</v>
      </c>
      <c r="T27" s="273">
        <v>783</v>
      </c>
      <c r="U27" s="273">
        <v>379</v>
      </c>
      <c r="V27" s="145">
        <v>404</v>
      </c>
      <c r="W27" s="275">
        <v>-65</v>
      </c>
      <c r="X27" s="275">
        <v>-137</v>
      </c>
      <c r="Y27" s="33">
        <v>170146</v>
      </c>
    </row>
    <row r="28" spans="1:25" s="2" customFormat="1" ht="18" customHeight="1">
      <c r="A28" s="86" t="s">
        <v>308</v>
      </c>
      <c r="B28" s="86"/>
      <c r="C28" s="86"/>
      <c r="D28" s="86"/>
      <c r="E28" s="86"/>
      <c r="F28" s="86"/>
      <c r="G28" s="86"/>
      <c r="H28" s="134"/>
      <c r="I28" s="86"/>
      <c r="J28" s="86"/>
      <c r="K28" s="49"/>
      <c r="L28" s="86"/>
      <c r="M28" s="86"/>
      <c r="N28" s="49"/>
      <c r="O28" s="86"/>
      <c r="P28" s="86"/>
      <c r="Q28" s="36"/>
      <c r="R28" s="86"/>
      <c r="S28" s="86"/>
      <c r="T28" s="36"/>
      <c r="U28" s="86"/>
      <c r="V28" s="86"/>
      <c r="W28" s="50"/>
      <c r="X28" s="49"/>
      <c r="Y28" s="36"/>
    </row>
    <row r="29" spans="1:25" s="2" customFormat="1" ht="18" customHeight="1">
      <c r="A29" s="354" t="s">
        <v>307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s="2" customFormat="1" ht="18" customHeigh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4" ht="14.25">
      <c r="B31" s="131"/>
      <c r="C31" s="131"/>
      <c r="D31" s="141"/>
      <c r="E31" s="131"/>
      <c r="F31" s="131"/>
      <c r="G31" s="141"/>
      <c r="H31" s="138"/>
      <c r="I31" s="131"/>
      <c r="J31" s="141"/>
      <c r="K31" s="139"/>
      <c r="L31" s="131"/>
      <c r="M31" s="141"/>
      <c r="N31" s="131"/>
      <c r="O31" s="131"/>
      <c r="P31" s="141"/>
      <c r="Q31" s="131"/>
      <c r="R31" s="131"/>
      <c r="S31" s="141"/>
      <c r="T31" s="131"/>
      <c r="U31" s="131"/>
      <c r="V31" s="141"/>
      <c r="W31" s="132"/>
      <c r="X31" s="141"/>
    </row>
    <row r="32" spans="2:24" ht="14.25">
      <c r="B32" s="131"/>
      <c r="C32" s="131"/>
      <c r="D32" s="141"/>
      <c r="E32" s="131"/>
      <c r="F32" s="131"/>
      <c r="G32" s="141"/>
      <c r="H32" s="138"/>
      <c r="I32" s="131"/>
      <c r="J32" s="141"/>
      <c r="K32" s="139"/>
      <c r="L32" s="131"/>
      <c r="M32" s="141"/>
      <c r="N32" s="131"/>
      <c r="O32" s="131"/>
      <c r="P32" s="141"/>
      <c r="Q32" s="131"/>
      <c r="R32" s="131"/>
      <c r="S32" s="141"/>
      <c r="T32" s="131"/>
      <c r="U32" s="131"/>
      <c r="V32" s="141"/>
      <c r="W32" s="132"/>
      <c r="X32" s="141"/>
    </row>
  </sheetData>
  <sheetProtection/>
  <mergeCells count="30">
    <mergeCell ref="A30:M30"/>
    <mergeCell ref="A29:M29"/>
    <mergeCell ref="H6:H8"/>
    <mergeCell ref="K6:P6"/>
    <mergeCell ref="O7:P7"/>
    <mergeCell ref="E6:E8"/>
    <mergeCell ref="A2:H2"/>
    <mergeCell ref="A5:A8"/>
    <mergeCell ref="B5:G5"/>
    <mergeCell ref="H5:P5"/>
    <mergeCell ref="B6:B8"/>
    <mergeCell ref="F7:F8"/>
    <mergeCell ref="G7:G8"/>
    <mergeCell ref="C7:C8"/>
    <mergeCell ref="I7:I8"/>
    <mergeCell ref="J7:J8"/>
    <mergeCell ref="D7:D8"/>
    <mergeCell ref="X6:X8"/>
    <mergeCell ref="W5:X5"/>
    <mergeCell ref="K7:K8"/>
    <mergeCell ref="Q6:Q8"/>
    <mergeCell ref="L7:M7"/>
    <mergeCell ref="Q5:V5"/>
    <mergeCell ref="N7:N8"/>
    <mergeCell ref="V7:V8"/>
    <mergeCell ref="W6:W8"/>
    <mergeCell ref="R7:R8"/>
    <mergeCell ref="S7:S8"/>
    <mergeCell ref="U7:U8"/>
    <mergeCell ref="T6:T8"/>
  </mergeCells>
  <printOptions/>
  <pageMargins left="0.1968503937007874" right="0.15748031496062992" top="0.8661417322834646" bottom="0.31496062992125984" header="0.4724409448818898" footer="0.1968503937007874"/>
  <pageSetup horizontalDpi="300" verticalDpi="300" orientation="landscape" paperSize="9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0"/>
  <sheetViews>
    <sheetView zoomScale="86" zoomScaleNormal="86" zoomScalePageLayoutView="0" workbookViewId="0" topLeftCell="A5">
      <selection activeCell="O8" sqref="O8"/>
    </sheetView>
  </sheetViews>
  <sheetFormatPr defaultColWidth="8.88671875" defaultRowHeight="13.5"/>
  <cols>
    <col min="1" max="1" width="12.21484375" style="0" customWidth="1"/>
    <col min="2" max="2" width="11.21484375" style="0" bestFit="1" customWidth="1"/>
    <col min="3" max="3" width="13.10546875" style="0" customWidth="1"/>
    <col min="4" max="4" width="11.21484375" style="0" bestFit="1" customWidth="1"/>
    <col min="5" max="5" width="11.4453125" style="0" customWidth="1"/>
    <col min="6" max="6" width="11.3359375" style="0" customWidth="1"/>
    <col min="7" max="7" width="10.4453125" style="0" customWidth="1"/>
    <col min="15" max="15" width="10.99609375" style="0" bestFit="1" customWidth="1"/>
  </cols>
  <sheetData>
    <row r="2" spans="1:10" s="123" customFormat="1" ht="30.75" customHeight="1">
      <c r="A2" s="355" t="s">
        <v>265</v>
      </c>
      <c r="B2" s="355"/>
      <c r="C2" s="355"/>
      <c r="D2" s="355"/>
      <c r="E2" s="355"/>
      <c r="F2" s="355"/>
      <c r="G2" s="355"/>
      <c r="H2" s="355"/>
      <c r="I2" s="355"/>
      <c r="J2" s="355"/>
    </row>
    <row r="3" s="110" customFormat="1" ht="13.5"/>
    <row r="4" spans="1:9" s="110" customFormat="1" ht="22.5" customHeight="1">
      <c r="A4" s="111" t="s">
        <v>150</v>
      </c>
      <c r="I4" s="289"/>
    </row>
    <row r="5" spans="1:10" s="110" customFormat="1" ht="34.5" customHeight="1">
      <c r="A5" s="356" t="s">
        <v>167</v>
      </c>
      <c r="B5" s="358" t="s">
        <v>151</v>
      </c>
      <c r="C5" s="358" t="s">
        <v>152</v>
      </c>
      <c r="D5" s="360" t="s">
        <v>153</v>
      </c>
      <c r="E5" s="222"/>
      <c r="F5" s="222"/>
      <c r="G5" s="222"/>
      <c r="H5" s="222"/>
      <c r="I5" s="290"/>
      <c r="J5" s="362" t="s">
        <v>178</v>
      </c>
    </row>
    <row r="6" spans="1:10" s="110" customFormat="1" ht="45.75" customHeight="1">
      <c r="A6" s="357"/>
      <c r="B6" s="359"/>
      <c r="C6" s="359"/>
      <c r="D6" s="361"/>
      <c r="E6" s="112" t="s">
        <v>154</v>
      </c>
      <c r="F6" s="112" t="s">
        <v>155</v>
      </c>
      <c r="G6" s="112" t="s">
        <v>156</v>
      </c>
      <c r="H6" s="133" t="s">
        <v>157</v>
      </c>
      <c r="I6" s="291" t="s">
        <v>177</v>
      </c>
      <c r="J6" s="363"/>
    </row>
    <row r="7" spans="1:10" s="83" customFormat="1" ht="29.25" customHeight="1">
      <c r="A7" s="105" t="s">
        <v>133</v>
      </c>
      <c r="B7" s="15" t="s">
        <v>168</v>
      </c>
      <c r="C7" s="15" t="s">
        <v>168</v>
      </c>
      <c r="D7" s="15">
        <v>114731</v>
      </c>
      <c r="E7" s="15">
        <v>13668</v>
      </c>
      <c r="F7" s="84">
        <v>34702</v>
      </c>
      <c r="G7" s="84">
        <v>55842</v>
      </c>
      <c r="H7" s="84">
        <v>10519</v>
      </c>
      <c r="I7" s="15">
        <v>0</v>
      </c>
      <c r="J7" s="15">
        <v>0</v>
      </c>
    </row>
    <row r="8" spans="1:10" s="83" customFormat="1" ht="29.25" customHeight="1">
      <c r="A8" s="105" t="s">
        <v>92</v>
      </c>
      <c r="B8" s="106">
        <v>163895</v>
      </c>
      <c r="C8" s="282">
        <v>73670</v>
      </c>
      <c r="D8" s="282">
        <v>90155</v>
      </c>
      <c r="E8" s="282">
        <v>15043</v>
      </c>
      <c r="F8" s="282">
        <v>33571</v>
      </c>
      <c r="G8" s="282">
        <v>33442</v>
      </c>
      <c r="H8" s="282">
        <v>8099</v>
      </c>
      <c r="I8" s="282">
        <v>0</v>
      </c>
      <c r="J8" s="282">
        <v>70</v>
      </c>
    </row>
    <row r="9" spans="1:10" s="83" customFormat="1" ht="29.25" customHeight="1">
      <c r="A9" s="105" t="s">
        <v>116</v>
      </c>
      <c r="B9" s="106">
        <v>158119</v>
      </c>
      <c r="C9" s="106">
        <v>75702</v>
      </c>
      <c r="D9" s="84">
        <v>82341</v>
      </c>
      <c r="E9" s="84">
        <v>26270</v>
      </c>
      <c r="F9" s="84">
        <v>8820</v>
      </c>
      <c r="G9" s="84">
        <v>40122</v>
      </c>
      <c r="H9" s="84">
        <v>7129</v>
      </c>
      <c r="I9" s="84">
        <v>0</v>
      </c>
      <c r="J9" s="84">
        <v>76</v>
      </c>
    </row>
    <row r="10" spans="1:10" s="84" customFormat="1" ht="29.25" customHeight="1">
      <c r="A10" s="269" t="s">
        <v>176</v>
      </c>
      <c r="B10" s="108">
        <v>152110</v>
      </c>
      <c r="C10" s="108">
        <v>60121</v>
      </c>
      <c r="D10" s="145">
        <v>91989</v>
      </c>
      <c r="E10" s="145">
        <v>38094</v>
      </c>
      <c r="F10" s="145">
        <v>10007</v>
      </c>
      <c r="G10" s="145">
        <v>35031</v>
      </c>
      <c r="H10" s="145">
        <v>8272</v>
      </c>
      <c r="I10" s="145">
        <v>585</v>
      </c>
      <c r="J10" s="145">
        <v>0</v>
      </c>
    </row>
    <row r="11" s="83" customFormat="1" ht="16.5" customHeight="1">
      <c r="A11" s="84" t="s">
        <v>310</v>
      </c>
    </row>
    <row r="12" s="83" customFormat="1" ht="16.5" customHeight="1"/>
    <row r="13" s="113" customFormat="1" ht="14.25"/>
    <row r="14" s="113" customFormat="1" ht="14.25"/>
    <row r="15" spans="4:8" s="113" customFormat="1" ht="14.25">
      <c r="D15" s="230"/>
      <c r="E15" s="230"/>
      <c r="F15" s="230"/>
      <c r="G15" s="230"/>
      <c r="H15" s="230"/>
    </row>
    <row r="16" s="113" customFormat="1" ht="14.25"/>
    <row r="17" s="113" customFormat="1" ht="14.25"/>
    <row r="18" s="113" customFormat="1" ht="14.25"/>
    <row r="19" s="113" customFormat="1" ht="14.25"/>
    <row r="20" ht="14.25">
      <c r="O20" s="113"/>
    </row>
  </sheetData>
  <sheetProtection/>
  <mergeCells count="6">
    <mergeCell ref="A2:J2"/>
    <mergeCell ref="A5:A6"/>
    <mergeCell ref="B5:B6"/>
    <mergeCell ref="C5:C6"/>
    <mergeCell ref="D5:D6"/>
    <mergeCell ref="J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1"/>
  <sheetViews>
    <sheetView zoomScale="94" zoomScaleNormal="94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J12"/>
    </sheetView>
  </sheetViews>
  <sheetFormatPr defaultColWidth="8.88671875" defaultRowHeight="13.5"/>
  <cols>
    <col min="1" max="1" width="10.10546875" style="0" customWidth="1"/>
    <col min="2" max="2" width="11.21484375" style="0" bestFit="1" customWidth="1"/>
    <col min="9" max="9" width="11.21484375" style="0" bestFit="1" customWidth="1"/>
    <col min="10" max="10" width="11.4453125" style="0" bestFit="1" customWidth="1"/>
  </cols>
  <sheetData>
    <row r="2" spans="1:10" s="123" customFormat="1" ht="30.75" customHeight="1">
      <c r="A2" s="355" t="s">
        <v>266</v>
      </c>
      <c r="B2" s="355"/>
      <c r="C2" s="355"/>
      <c r="D2" s="355"/>
      <c r="E2" s="355"/>
      <c r="F2" s="355"/>
      <c r="G2" s="355"/>
      <c r="H2" s="355"/>
      <c r="I2" s="355"/>
      <c r="J2" s="124"/>
    </row>
    <row r="3" s="110" customFormat="1" ht="14.25">
      <c r="J3" s="111"/>
    </row>
    <row r="4" spans="1:10" s="110" customFormat="1" ht="22.5" customHeight="1">
      <c r="A4" s="111" t="s">
        <v>158</v>
      </c>
      <c r="J4" s="111"/>
    </row>
    <row r="5" spans="1:10" s="110" customFormat="1" ht="25.5" customHeight="1">
      <c r="A5" s="356" t="s">
        <v>166</v>
      </c>
      <c r="B5" s="358" t="s">
        <v>159</v>
      </c>
      <c r="C5" s="360" t="s">
        <v>160</v>
      </c>
      <c r="D5" s="365"/>
      <c r="E5" s="366"/>
      <c r="F5" s="362" t="s">
        <v>161</v>
      </c>
      <c r="G5" s="362"/>
      <c r="H5" s="356"/>
      <c r="I5" s="358" t="s">
        <v>162</v>
      </c>
      <c r="J5" s="364" t="s">
        <v>163</v>
      </c>
    </row>
    <row r="6" spans="1:10" s="110" customFormat="1" ht="24.75" customHeight="1">
      <c r="A6" s="357"/>
      <c r="B6" s="359"/>
      <c r="C6" s="361"/>
      <c r="D6" s="112" t="s">
        <v>164</v>
      </c>
      <c r="E6" s="112" t="s">
        <v>165</v>
      </c>
      <c r="F6" s="363"/>
      <c r="G6" s="112" t="s">
        <v>164</v>
      </c>
      <c r="H6" s="112" t="s">
        <v>165</v>
      </c>
      <c r="I6" s="359"/>
      <c r="J6" s="361"/>
    </row>
    <row r="7" spans="1:10" s="83" customFormat="1" ht="29.25" customHeight="1">
      <c r="A7" s="105" t="s">
        <v>133</v>
      </c>
      <c r="B7" s="106">
        <v>193465</v>
      </c>
      <c r="C7" s="84">
        <v>54915</v>
      </c>
      <c r="D7" s="84">
        <v>24723</v>
      </c>
      <c r="E7" s="84">
        <v>30192</v>
      </c>
      <c r="F7" s="84">
        <v>66361</v>
      </c>
      <c r="G7" s="84">
        <v>46875</v>
      </c>
      <c r="H7" s="84">
        <v>19486</v>
      </c>
      <c r="I7" s="84">
        <v>182019</v>
      </c>
      <c r="J7" s="84">
        <v>94</v>
      </c>
    </row>
    <row r="8" spans="1:10" s="83" customFormat="1" ht="29.25" customHeight="1">
      <c r="A8" s="105" t="s">
        <v>92</v>
      </c>
      <c r="B8" s="106">
        <v>188247</v>
      </c>
      <c r="C8" s="84">
        <v>43134</v>
      </c>
      <c r="D8" s="84">
        <v>24300</v>
      </c>
      <c r="E8" s="84">
        <v>18834</v>
      </c>
      <c r="F8" s="84">
        <v>41541</v>
      </c>
      <c r="G8" s="84">
        <v>31161</v>
      </c>
      <c r="H8" s="84">
        <v>10380</v>
      </c>
      <c r="I8" s="84">
        <v>189840</v>
      </c>
      <c r="J8" s="84">
        <v>101</v>
      </c>
    </row>
    <row r="9" spans="1:10" s="83" customFormat="1" ht="29.25" customHeight="1">
      <c r="A9" s="105" t="s">
        <v>116</v>
      </c>
      <c r="B9" s="106">
        <v>177040</v>
      </c>
      <c r="C9" s="84">
        <v>42555</v>
      </c>
      <c r="D9" s="84">
        <v>27533</v>
      </c>
      <c r="E9" s="84">
        <v>15022</v>
      </c>
      <c r="F9" s="84">
        <v>47251</v>
      </c>
      <c r="G9" s="84">
        <v>38111</v>
      </c>
      <c r="H9" s="84">
        <v>9140</v>
      </c>
      <c r="I9" s="84">
        <v>172344</v>
      </c>
      <c r="J9" s="254">
        <v>97.34749209218255</v>
      </c>
    </row>
    <row r="10" spans="1:10" s="84" customFormat="1" ht="29.25" customHeight="1">
      <c r="A10" s="269" t="s">
        <v>175</v>
      </c>
      <c r="B10" s="108">
        <v>165986</v>
      </c>
      <c r="C10" s="108">
        <v>34329</v>
      </c>
      <c r="D10" s="108">
        <v>23779</v>
      </c>
      <c r="E10" s="108">
        <v>10550</v>
      </c>
      <c r="F10" s="108">
        <v>39409</v>
      </c>
      <c r="G10" s="108">
        <v>32795</v>
      </c>
      <c r="H10" s="108">
        <v>6614</v>
      </c>
      <c r="I10" s="108">
        <v>160906</v>
      </c>
      <c r="J10" s="283">
        <v>96.9</v>
      </c>
    </row>
    <row r="11" s="83" customFormat="1" ht="16.5" customHeight="1">
      <c r="A11" s="84" t="s">
        <v>311</v>
      </c>
    </row>
    <row r="12" s="83" customFormat="1" ht="16.5" customHeight="1"/>
    <row r="13" s="113" customFormat="1" ht="14.25"/>
  </sheetData>
  <sheetProtection/>
  <mergeCells count="9">
    <mergeCell ref="J5:J6"/>
    <mergeCell ref="A2:I2"/>
    <mergeCell ref="A5:A6"/>
    <mergeCell ref="B5:B6"/>
    <mergeCell ref="C5:C6"/>
    <mergeCell ref="D5:E5"/>
    <mergeCell ref="F5:F6"/>
    <mergeCell ref="G5:H5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T1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:AT14"/>
    </sheetView>
  </sheetViews>
  <sheetFormatPr defaultColWidth="8.88671875" defaultRowHeight="13.5"/>
  <cols>
    <col min="1" max="1" width="9.4453125" style="19" customWidth="1"/>
    <col min="2" max="2" width="6.88671875" style="19" customWidth="1"/>
    <col min="3" max="3" width="6.5546875" style="19" customWidth="1"/>
    <col min="4" max="13" width="6.6640625" style="19" customWidth="1"/>
    <col min="14" max="46" width="6.10546875" style="19" customWidth="1"/>
    <col min="47" max="47" width="8.4453125" style="19" customWidth="1"/>
    <col min="48" max="48" width="8.6640625" style="19" customWidth="1"/>
    <col min="49" max="49" width="5.99609375" style="19" customWidth="1"/>
    <col min="50" max="50" width="7.77734375" style="19" customWidth="1"/>
    <col min="51" max="51" width="5.99609375" style="19" customWidth="1"/>
    <col min="52" max="52" width="5.77734375" style="19" customWidth="1"/>
    <col min="53" max="53" width="5.6640625" style="19" customWidth="1"/>
    <col min="54" max="54" width="5.77734375" style="19" customWidth="1"/>
    <col min="55" max="55" width="7.6640625" style="19" customWidth="1"/>
    <col min="56" max="56" width="7.21484375" style="19" customWidth="1"/>
    <col min="57" max="58" width="5.99609375" style="19" customWidth="1"/>
    <col min="59" max="16384" width="8.88671875" style="19" customWidth="1"/>
  </cols>
  <sheetData>
    <row r="2" spans="1:46" ht="24" customHeight="1">
      <c r="A2" s="373" t="s">
        <v>172</v>
      </c>
      <c r="B2" s="373"/>
      <c r="C2" s="373"/>
      <c r="D2" s="373"/>
      <c r="E2" s="373"/>
      <c r="F2" s="373"/>
      <c r="G2" s="373"/>
      <c r="H2" s="37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46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16.5" customHeight="1">
      <c r="A4" s="40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1:58" ht="24.75" customHeight="1">
      <c r="A5" s="367" t="s">
        <v>65</v>
      </c>
      <c r="B5" s="368" t="s">
        <v>66</v>
      </c>
      <c r="C5" s="369"/>
      <c r="D5" s="368"/>
      <c r="E5" s="367" t="s">
        <v>67</v>
      </c>
      <c r="F5" s="368"/>
      <c r="G5" s="368"/>
      <c r="H5" s="367" t="s">
        <v>95</v>
      </c>
      <c r="I5" s="368"/>
      <c r="J5" s="368"/>
      <c r="K5" s="370" t="s">
        <v>174</v>
      </c>
      <c r="L5" s="371"/>
      <c r="M5" s="371"/>
      <c r="N5" s="368" t="s">
        <v>96</v>
      </c>
      <c r="O5" s="368"/>
      <c r="P5" s="368"/>
      <c r="Q5" s="368" t="s">
        <v>68</v>
      </c>
      <c r="R5" s="368"/>
      <c r="S5" s="368"/>
      <c r="T5" s="368" t="s">
        <v>72</v>
      </c>
      <c r="U5" s="368"/>
      <c r="V5" s="368"/>
      <c r="W5" s="368" t="s">
        <v>71</v>
      </c>
      <c r="X5" s="368"/>
      <c r="Y5" s="368"/>
      <c r="Z5" s="368" t="s">
        <v>69</v>
      </c>
      <c r="AA5" s="368"/>
      <c r="AB5" s="370"/>
      <c r="AC5" s="368" t="s">
        <v>291</v>
      </c>
      <c r="AD5" s="368"/>
      <c r="AE5" s="370"/>
      <c r="AF5" s="368" t="s">
        <v>78</v>
      </c>
      <c r="AG5" s="368"/>
      <c r="AH5" s="368"/>
      <c r="AI5" s="368" t="s">
        <v>70</v>
      </c>
      <c r="AJ5" s="368"/>
      <c r="AK5" s="368"/>
      <c r="AL5" s="368" t="s">
        <v>82</v>
      </c>
      <c r="AM5" s="368"/>
      <c r="AN5" s="368"/>
      <c r="AO5" s="368" t="s">
        <v>73</v>
      </c>
      <c r="AP5" s="368"/>
      <c r="AQ5" s="368"/>
      <c r="AR5" s="368" t="s">
        <v>74</v>
      </c>
      <c r="AS5" s="368"/>
      <c r="AT5" s="370"/>
      <c r="BA5" s="44"/>
      <c r="BB5" s="43"/>
      <c r="BC5" s="43"/>
      <c r="BD5" s="372"/>
      <c r="BE5" s="372"/>
      <c r="BF5" s="372"/>
    </row>
    <row r="6" spans="1:62" ht="24.75" customHeight="1">
      <c r="A6" s="367"/>
      <c r="B6" s="41" t="s">
        <v>47</v>
      </c>
      <c r="C6" s="233" t="s">
        <v>2</v>
      </c>
      <c r="D6" s="42" t="s">
        <v>3</v>
      </c>
      <c r="E6" s="41" t="s">
        <v>47</v>
      </c>
      <c r="F6" s="233" t="s">
        <v>2</v>
      </c>
      <c r="G6" s="42" t="s">
        <v>3</v>
      </c>
      <c r="H6" s="41" t="s">
        <v>47</v>
      </c>
      <c r="I6" s="233" t="s">
        <v>2</v>
      </c>
      <c r="J6" s="42" t="s">
        <v>3</v>
      </c>
      <c r="K6" s="41" t="s">
        <v>47</v>
      </c>
      <c r="L6" s="233" t="s">
        <v>2</v>
      </c>
      <c r="M6" s="42" t="s">
        <v>3</v>
      </c>
      <c r="N6" s="41" t="s">
        <v>47</v>
      </c>
      <c r="O6" s="233" t="s">
        <v>2</v>
      </c>
      <c r="P6" s="42" t="s">
        <v>3</v>
      </c>
      <c r="Q6" s="41" t="s">
        <v>47</v>
      </c>
      <c r="R6" s="233" t="s">
        <v>2</v>
      </c>
      <c r="S6" s="42" t="s">
        <v>3</v>
      </c>
      <c r="T6" s="41" t="s">
        <v>47</v>
      </c>
      <c r="U6" s="233" t="s">
        <v>2</v>
      </c>
      <c r="V6" s="42" t="s">
        <v>3</v>
      </c>
      <c r="W6" s="41" t="s">
        <v>47</v>
      </c>
      <c r="X6" s="233" t="s">
        <v>2</v>
      </c>
      <c r="Y6" s="42" t="s">
        <v>3</v>
      </c>
      <c r="Z6" s="41" t="s">
        <v>47</v>
      </c>
      <c r="AA6" s="233" t="s">
        <v>2</v>
      </c>
      <c r="AB6" s="42" t="s">
        <v>3</v>
      </c>
      <c r="AC6" s="41" t="s">
        <v>47</v>
      </c>
      <c r="AD6" s="233" t="s">
        <v>2</v>
      </c>
      <c r="AE6" s="42" t="s">
        <v>3</v>
      </c>
      <c r="AF6" s="41" t="s">
        <v>75</v>
      </c>
      <c r="AG6" s="233" t="s">
        <v>2</v>
      </c>
      <c r="AH6" s="42" t="s">
        <v>3</v>
      </c>
      <c r="AI6" s="41" t="s">
        <v>47</v>
      </c>
      <c r="AJ6" s="233" t="s">
        <v>2</v>
      </c>
      <c r="AK6" s="42" t="s">
        <v>3</v>
      </c>
      <c r="AL6" s="41" t="s">
        <v>47</v>
      </c>
      <c r="AM6" s="233" t="s">
        <v>2</v>
      </c>
      <c r="AN6" s="42" t="s">
        <v>3</v>
      </c>
      <c r="AO6" s="41" t="s">
        <v>47</v>
      </c>
      <c r="AP6" s="233" t="s">
        <v>2</v>
      </c>
      <c r="AQ6" s="42" t="s">
        <v>3</v>
      </c>
      <c r="AR6" s="41" t="s">
        <v>75</v>
      </c>
      <c r="AS6" s="233" t="s">
        <v>76</v>
      </c>
      <c r="AT6" s="233" t="s">
        <v>77</v>
      </c>
      <c r="AU6" s="245"/>
      <c r="AV6" s="43"/>
      <c r="AW6" s="43"/>
      <c r="AX6" s="43"/>
      <c r="AY6" s="43"/>
      <c r="AZ6" s="44"/>
      <c r="BA6" s="44"/>
      <c r="BB6" s="43"/>
      <c r="BC6" s="43"/>
      <c r="BD6" s="44"/>
      <c r="BE6" s="44"/>
      <c r="BF6" s="43"/>
      <c r="BG6" s="43"/>
      <c r="BH6" s="44"/>
      <c r="BJ6" s="45"/>
    </row>
    <row r="7" spans="1:72" s="82" customFormat="1" ht="30" customHeight="1">
      <c r="A7" s="89">
        <v>2009</v>
      </c>
      <c r="B7" s="46">
        <v>830</v>
      </c>
      <c r="C7" s="46">
        <v>288</v>
      </c>
      <c r="D7" s="234">
        <v>542</v>
      </c>
      <c r="E7" s="46">
        <v>26</v>
      </c>
      <c r="F7" s="46">
        <v>7</v>
      </c>
      <c r="G7" s="234">
        <v>19</v>
      </c>
      <c r="H7" s="46">
        <v>70</v>
      </c>
      <c r="I7" s="46">
        <v>49</v>
      </c>
      <c r="J7" s="234">
        <v>21</v>
      </c>
      <c r="K7" s="46">
        <v>330</v>
      </c>
      <c r="L7" s="46">
        <v>94</v>
      </c>
      <c r="M7" s="234">
        <v>236</v>
      </c>
      <c r="N7" s="46">
        <v>5</v>
      </c>
      <c r="O7" s="46">
        <v>3</v>
      </c>
      <c r="P7" s="234">
        <v>2</v>
      </c>
      <c r="Q7" s="46">
        <v>58</v>
      </c>
      <c r="R7" s="46">
        <v>2</v>
      </c>
      <c r="S7" s="234">
        <v>56</v>
      </c>
      <c r="T7" s="46">
        <v>4</v>
      </c>
      <c r="U7" s="46">
        <v>1</v>
      </c>
      <c r="V7" s="234">
        <v>3</v>
      </c>
      <c r="W7" s="46">
        <v>81</v>
      </c>
      <c r="X7" s="46">
        <v>6</v>
      </c>
      <c r="Y7" s="234">
        <v>75</v>
      </c>
      <c r="Z7" s="46">
        <v>5</v>
      </c>
      <c r="AA7" s="46">
        <v>5</v>
      </c>
      <c r="AB7" s="234">
        <v>0</v>
      </c>
      <c r="AC7" s="46"/>
      <c r="AD7" s="46"/>
      <c r="AE7" s="234"/>
      <c r="AF7" s="46">
        <v>9</v>
      </c>
      <c r="AG7" s="46">
        <v>0</v>
      </c>
      <c r="AH7" s="234">
        <v>9</v>
      </c>
      <c r="AI7" s="46">
        <v>12</v>
      </c>
      <c r="AJ7" s="46">
        <v>9</v>
      </c>
      <c r="AK7" s="234">
        <v>3</v>
      </c>
      <c r="AL7" s="46">
        <v>166</v>
      </c>
      <c r="AM7" s="46">
        <v>92</v>
      </c>
      <c r="AN7" s="234">
        <v>74</v>
      </c>
      <c r="AO7" s="46">
        <v>5</v>
      </c>
      <c r="AP7" s="46">
        <v>4</v>
      </c>
      <c r="AQ7" s="234">
        <v>1</v>
      </c>
      <c r="AR7" s="46">
        <v>59</v>
      </c>
      <c r="AS7" s="46">
        <v>16</v>
      </c>
      <c r="AT7" s="195">
        <v>43</v>
      </c>
      <c r="AU7" s="195"/>
      <c r="AV7" s="46"/>
      <c r="AW7" s="46"/>
      <c r="AX7" s="46"/>
      <c r="AY7" s="46"/>
      <c r="AZ7" s="46"/>
      <c r="BB7" s="46"/>
      <c r="BC7" s="59"/>
      <c r="BE7" s="46"/>
      <c r="BF7" s="59"/>
      <c r="BH7" s="46"/>
      <c r="BI7" s="5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</row>
    <row r="8" spans="1:72" s="82" customFormat="1" ht="30" customHeight="1">
      <c r="A8" s="89">
        <v>2010</v>
      </c>
      <c r="B8" s="46">
        <v>869</v>
      </c>
      <c r="C8" s="46">
        <v>298</v>
      </c>
      <c r="D8" s="234">
        <v>571</v>
      </c>
      <c r="E8" s="46">
        <v>24</v>
      </c>
      <c r="F8" s="46">
        <v>5</v>
      </c>
      <c r="G8" s="234">
        <v>19</v>
      </c>
      <c r="H8" s="46">
        <v>65</v>
      </c>
      <c r="I8" s="46">
        <v>44</v>
      </c>
      <c r="J8" s="234">
        <v>21</v>
      </c>
      <c r="K8" s="46">
        <v>321</v>
      </c>
      <c r="L8" s="46">
        <v>107</v>
      </c>
      <c r="M8" s="234">
        <v>214</v>
      </c>
      <c r="N8" s="46">
        <v>5</v>
      </c>
      <c r="O8" s="46">
        <v>2</v>
      </c>
      <c r="P8" s="234">
        <v>3</v>
      </c>
      <c r="Q8" s="46">
        <v>80</v>
      </c>
      <c r="R8" s="46">
        <v>6</v>
      </c>
      <c r="S8" s="234">
        <v>74</v>
      </c>
      <c r="T8" s="46">
        <v>3</v>
      </c>
      <c r="U8" s="46">
        <v>1</v>
      </c>
      <c r="V8" s="234">
        <v>2</v>
      </c>
      <c r="W8" s="46">
        <v>101</v>
      </c>
      <c r="X8" s="46">
        <v>6</v>
      </c>
      <c r="Y8" s="234">
        <v>95</v>
      </c>
      <c r="Z8" s="46">
        <v>6</v>
      </c>
      <c r="AA8" s="46">
        <v>6</v>
      </c>
      <c r="AB8" s="234">
        <v>0</v>
      </c>
      <c r="AC8" s="46"/>
      <c r="AD8" s="46"/>
      <c r="AE8" s="234"/>
      <c r="AF8" s="46">
        <v>13</v>
      </c>
      <c r="AG8" s="46">
        <v>0</v>
      </c>
      <c r="AH8" s="234">
        <v>13</v>
      </c>
      <c r="AI8" s="46">
        <v>15</v>
      </c>
      <c r="AJ8" s="46">
        <v>11</v>
      </c>
      <c r="AK8" s="234">
        <v>4</v>
      </c>
      <c r="AL8" s="46">
        <v>155</v>
      </c>
      <c r="AM8" s="46">
        <v>86</v>
      </c>
      <c r="AN8" s="234">
        <v>69</v>
      </c>
      <c r="AO8" s="46">
        <v>5</v>
      </c>
      <c r="AP8" s="46">
        <v>4</v>
      </c>
      <c r="AQ8" s="234">
        <v>1</v>
      </c>
      <c r="AR8" s="46">
        <v>76</v>
      </c>
      <c r="AS8" s="46">
        <v>20</v>
      </c>
      <c r="AT8" s="195">
        <v>56</v>
      </c>
      <c r="AU8" s="195"/>
      <c r="AV8" s="46"/>
      <c r="AW8" s="46"/>
      <c r="AX8" s="46"/>
      <c r="AY8" s="46"/>
      <c r="AZ8" s="46"/>
      <c r="BB8" s="46"/>
      <c r="BC8" s="59"/>
      <c r="BE8" s="46"/>
      <c r="BF8" s="59"/>
      <c r="BH8" s="46"/>
      <c r="BI8" s="5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</row>
    <row r="9" spans="1:72" s="82" customFormat="1" ht="30" customHeight="1">
      <c r="A9" s="89">
        <v>2011</v>
      </c>
      <c r="B9" s="195">
        <v>900</v>
      </c>
      <c r="C9" s="195">
        <v>326</v>
      </c>
      <c r="D9" s="234">
        <v>574</v>
      </c>
      <c r="E9" s="195">
        <v>23</v>
      </c>
      <c r="F9" s="195">
        <v>4</v>
      </c>
      <c r="G9" s="234">
        <v>19</v>
      </c>
      <c r="H9" s="195">
        <v>84</v>
      </c>
      <c r="I9" s="195">
        <v>58</v>
      </c>
      <c r="J9" s="234">
        <v>26</v>
      </c>
      <c r="K9" s="195">
        <v>313</v>
      </c>
      <c r="L9" s="195">
        <v>113</v>
      </c>
      <c r="M9" s="234">
        <v>200</v>
      </c>
      <c r="N9" s="195">
        <v>5</v>
      </c>
      <c r="O9" s="195">
        <v>2</v>
      </c>
      <c r="P9" s="234">
        <v>3</v>
      </c>
      <c r="Q9" s="195">
        <v>78</v>
      </c>
      <c r="R9" s="195">
        <v>7</v>
      </c>
      <c r="S9" s="234">
        <v>71</v>
      </c>
      <c r="T9" s="195">
        <v>3</v>
      </c>
      <c r="U9" s="195">
        <v>1</v>
      </c>
      <c r="V9" s="234">
        <v>2</v>
      </c>
      <c r="W9" s="195">
        <v>120</v>
      </c>
      <c r="X9" s="195">
        <v>7</v>
      </c>
      <c r="Y9" s="234">
        <v>113</v>
      </c>
      <c r="Z9" s="195">
        <v>14</v>
      </c>
      <c r="AA9" s="195">
        <v>13</v>
      </c>
      <c r="AB9" s="234">
        <v>1</v>
      </c>
      <c r="AC9" s="195"/>
      <c r="AD9" s="195"/>
      <c r="AE9" s="234"/>
      <c r="AF9" s="195">
        <v>15</v>
      </c>
      <c r="AG9" s="195">
        <v>1</v>
      </c>
      <c r="AH9" s="234">
        <v>14</v>
      </c>
      <c r="AI9" s="195">
        <v>15</v>
      </c>
      <c r="AJ9" s="195">
        <v>10</v>
      </c>
      <c r="AK9" s="234">
        <v>5</v>
      </c>
      <c r="AL9" s="195">
        <v>139</v>
      </c>
      <c r="AM9" s="195">
        <v>79</v>
      </c>
      <c r="AN9" s="234">
        <v>60</v>
      </c>
      <c r="AO9" s="195">
        <v>6</v>
      </c>
      <c r="AP9" s="195">
        <v>5</v>
      </c>
      <c r="AQ9" s="234">
        <v>1</v>
      </c>
      <c r="AR9" s="195">
        <v>85</v>
      </c>
      <c r="AS9" s="195">
        <v>26</v>
      </c>
      <c r="AT9" s="195">
        <v>59</v>
      </c>
      <c r="AU9" s="195"/>
      <c r="AV9" s="46"/>
      <c r="AW9" s="46"/>
      <c r="AX9" s="46"/>
      <c r="AY9" s="46"/>
      <c r="AZ9" s="46"/>
      <c r="BB9" s="46"/>
      <c r="BC9" s="59"/>
      <c r="BE9" s="46"/>
      <c r="BF9" s="59"/>
      <c r="BH9" s="46"/>
      <c r="BI9" s="5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</row>
    <row r="10" spans="1:72" s="82" customFormat="1" ht="30" customHeight="1">
      <c r="A10" s="89">
        <v>2012</v>
      </c>
      <c r="B10" s="240">
        <v>901</v>
      </c>
      <c r="C10" s="195">
        <v>325</v>
      </c>
      <c r="D10" s="234">
        <v>576</v>
      </c>
      <c r="E10" s="240">
        <v>28</v>
      </c>
      <c r="F10" s="195">
        <v>5</v>
      </c>
      <c r="G10" s="234">
        <v>23</v>
      </c>
      <c r="H10" s="240">
        <v>78</v>
      </c>
      <c r="I10" s="195">
        <v>63</v>
      </c>
      <c r="J10" s="234">
        <v>15</v>
      </c>
      <c r="K10" s="240">
        <v>275</v>
      </c>
      <c r="L10" s="195">
        <v>108</v>
      </c>
      <c r="M10" s="234">
        <v>167</v>
      </c>
      <c r="N10" s="240">
        <v>6</v>
      </c>
      <c r="O10" s="195">
        <v>2</v>
      </c>
      <c r="P10" s="234">
        <v>4</v>
      </c>
      <c r="Q10" s="240">
        <v>107</v>
      </c>
      <c r="R10" s="195">
        <v>11</v>
      </c>
      <c r="S10" s="234">
        <v>96</v>
      </c>
      <c r="T10" s="240">
        <v>5</v>
      </c>
      <c r="U10" s="195">
        <v>2</v>
      </c>
      <c r="V10" s="234">
        <v>3</v>
      </c>
      <c r="W10" s="240">
        <v>140</v>
      </c>
      <c r="X10" s="195">
        <v>7</v>
      </c>
      <c r="Y10" s="234">
        <v>133</v>
      </c>
      <c r="Z10" s="240">
        <v>12</v>
      </c>
      <c r="AA10" s="195">
        <v>11</v>
      </c>
      <c r="AB10" s="234">
        <v>1</v>
      </c>
      <c r="AC10" s="240">
        <v>2</v>
      </c>
      <c r="AD10" s="195">
        <v>2</v>
      </c>
      <c r="AE10" s="234">
        <v>0</v>
      </c>
      <c r="AF10" s="240">
        <v>13</v>
      </c>
      <c r="AG10" s="195">
        <v>1</v>
      </c>
      <c r="AH10" s="234">
        <v>12</v>
      </c>
      <c r="AI10" s="240">
        <v>14</v>
      </c>
      <c r="AJ10" s="195">
        <v>6</v>
      </c>
      <c r="AK10" s="234">
        <v>8</v>
      </c>
      <c r="AL10" s="240">
        <v>143</v>
      </c>
      <c r="AM10" s="195">
        <v>82</v>
      </c>
      <c r="AN10" s="234">
        <v>61</v>
      </c>
      <c r="AO10" s="240">
        <v>4</v>
      </c>
      <c r="AP10" s="195">
        <v>4</v>
      </c>
      <c r="AQ10" s="234">
        <v>0</v>
      </c>
      <c r="AR10" s="240">
        <v>74</v>
      </c>
      <c r="AS10" s="195">
        <v>21</v>
      </c>
      <c r="AT10" s="195">
        <v>53</v>
      </c>
      <c r="AU10" s="46"/>
      <c r="AV10" s="46"/>
      <c r="AW10" s="46"/>
      <c r="AX10" s="46"/>
      <c r="AY10" s="46"/>
      <c r="AZ10" s="46"/>
      <c r="BB10" s="46"/>
      <c r="BC10" s="59"/>
      <c r="BE10" s="46"/>
      <c r="BF10" s="59"/>
      <c r="BH10" s="46"/>
      <c r="BI10" s="5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</row>
    <row r="11" spans="1:72" s="82" customFormat="1" ht="30" customHeight="1">
      <c r="A11" s="89">
        <v>2013</v>
      </c>
      <c r="B11" s="241">
        <v>958</v>
      </c>
      <c r="C11" s="237">
        <v>338</v>
      </c>
      <c r="D11" s="242">
        <v>620</v>
      </c>
      <c r="E11" s="241">
        <v>25</v>
      </c>
      <c r="F11" s="237">
        <v>2</v>
      </c>
      <c r="G11" s="242">
        <v>23</v>
      </c>
      <c r="H11" s="241">
        <v>78</v>
      </c>
      <c r="I11" s="237">
        <v>62</v>
      </c>
      <c r="J11" s="242">
        <v>16</v>
      </c>
      <c r="K11" s="241">
        <v>289</v>
      </c>
      <c r="L11" s="237">
        <v>101</v>
      </c>
      <c r="M11" s="242">
        <v>188</v>
      </c>
      <c r="N11" s="241">
        <v>9</v>
      </c>
      <c r="O11" s="237">
        <v>6</v>
      </c>
      <c r="P11" s="242">
        <v>3</v>
      </c>
      <c r="Q11" s="241">
        <v>117</v>
      </c>
      <c r="R11" s="237">
        <v>15</v>
      </c>
      <c r="S11" s="242">
        <v>102</v>
      </c>
      <c r="T11" s="241">
        <v>6</v>
      </c>
      <c r="U11" s="237">
        <v>2</v>
      </c>
      <c r="V11" s="242">
        <v>4</v>
      </c>
      <c r="W11" s="241">
        <v>159</v>
      </c>
      <c r="X11" s="237">
        <v>12</v>
      </c>
      <c r="Y11" s="242">
        <v>147</v>
      </c>
      <c r="Z11" s="241">
        <v>10</v>
      </c>
      <c r="AA11" s="237">
        <v>9</v>
      </c>
      <c r="AB11" s="242">
        <v>1</v>
      </c>
      <c r="AC11" s="241">
        <v>1</v>
      </c>
      <c r="AD11" s="237">
        <v>1</v>
      </c>
      <c r="AE11" s="242">
        <v>0</v>
      </c>
      <c r="AF11" s="241">
        <v>19</v>
      </c>
      <c r="AG11" s="237">
        <v>6</v>
      </c>
      <c r="AH11" s="242">
        <v>13</v>
      </c>
      <c r="AI11" s="241">
        <v>9</v>
      </c>
      <c r="AJ11" s="237">
        <v>5</v>
      </c>
      <c r="AK11" s="242">
        <v>4</v>
      </c>
      <c r="AL11" s="241">
        <v>152</v>
      </c>
      <c r="AM11" s="237">
        <v>87</v>
      </c>
      <c r="AN11" s="242">
        <v>65</v>
      </c>
      <c r="AO11" s="241">
        <v>4</v>
      </c>
      <c r="AP11" s="237">
        <v>4</v>
      </c>
      <c r="AQ11" s="242">
        <v>0</v>
      </c>
      <c r="AR11" s="241">
        <v>80</v>
      </c>
      <c r="AS11" s="237">
        <v>26</v>
      </c>
      <c r="AT11" s="237">
        <v>54</v>
      </c>
      <c r="AU11" s="46"/>
      <c r="AV11" s="46"/>
      <c r="AW11" s="46"/>
      <c r="AX11" s="46"/>
      <c r="AY11" s="46"/>
      <c r="AZ11" s="46"/>
      <c r="BB11" s="46"/>
      <c r="BC11" s="59"/>
      <c r="BE11" s="46"/>
      <c r="BF11" s="59"/>
      <c r="BH11" s="46"/>
      <c r="BI11" s="5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</row>
    <row r="12" spans="1:72" s="82" customFormat="1" ht="30" customHeight="1">
      <c r="A12" s="238">
        <v>2014</v>
      </c>
      <c r="B12" s="243">
        <v>991</v>
      </c>
      <c r="C12" s="239">
        <v>360</v>
      </c>
      <c r="D12" s="244">
        <v>631</v>
      </c>
      <c r="E12" s="243">
        <v>26</v>
      </c>
      <c r="F12" s="239">
        <v>4</v>
      </c>
      <c r="G12" s="244">
        <v>22</v>
      </c>
      <c r="H12" s="243">
        <v>118</v>
      </c>
      <c r="I12" s="239">
        <v>74</v>
      </c>
      <c r="J12" s="244">
        <v>44</v>
      </c>
      <c r="K12" s="243">
        <v>270</v>
      </c>
      <c r="L12" s="239">
        <v>90</v>
      </c>
      <c r="M12" s="244">
        <v>180</v>
      </c>
      <c r="N12" s="243">
        <v>10</v>
      </c>
      <c r="O12" s="239">
        <v>6</v>
      </c>
      <c r="P12" s="244">
        <v>4</v>
      </c>
      <c r="Q12" s="243">
        <v>103</v>
      </c>
      <c r="R12" s="239">
        <v>11</v>
      </c>
      <c r="S12" s="244">
        <v>92</v>
      </c>
      <c r="T12" s="243">
        <v>8</v>
      </c>
      <c r="U12" s="239">
        <v>4</v>
      </c>
      <c r="V12" s="244">
        <v>4</v>
      </c>
      <c r="W12" s="243">
        <v>176</v>
      </c>
      <c r="X12" s="239">
        <v>23</v>
      </c>
      <c r="Y12" s="244">
        <v>153</v>
      </c>
      <c r="Z12" s="243">
        <v>6</v>
      </c>
      <c r="AA12" s="239">
        <v>6</v>
      </c>
      <c r="AB12" s="251">
        <v>0</v>
      </c>
      <c r="AC12" s="243">
        <v>1</v>
      </c>
      <c r="AD12" s="239">
        <v>1</v>
      </c>
      <c r="AE12" s="244">
        <v>0</v>
      </c>
      <c r="AF12" s="243">
        <v>17</v>
      </c>
      <c r="AG12" s="239">
        <v>6</v>
      </c>
      <c r="AH12" s="244">
        <v>11</v>
      </c>
      <c r="AI12" s="243">
        <v>9</v>
      </c>
      <c r="AJ12" s="239">
        <v>7</v>
      </c>
      <c r="AK12" s="244">
        <v>2</v>
      </c>
      <c r="AL12" s="243">
        <v>139</v>
      </c>
      <c r="AM12" s="239">
        <v>79</v>
      </c>
      <c r="AN12" s="244">
        <v>60</v>
      </c>
      <c r="AO12" s="243">
        <v>9</v>
      </c>
      <c r="AP12" s="239">
        <v>9</v>
      </c>
      <c r="AQ12" s="244">
        <v>0</v>
      </c>
      <c r="AR12" s="243">
        <v>99</v>
      </c>
      <c r="AS12" s="239">
        <v>40</v>
      </c>
      <c r="AT12" s="239">
        <v>59</v>
      </c>
      <c r="AU12" s="46"/>
      <c r="AV12" s="46"/>
      <c r="AW12" s="46"/>
      <c r="AX12" s="46"/>
      <c r="AY12" s="46"/>
      <c r="AZ12" s="46"/>
      <c r="BB12" s="46"/>
      <c r="BC12" s="59"/>
      <c r="BE12" s="46"/>
      <c r="BF12" s="59"/>
      <c r="BH12" s="46"/>
      <c r="BI12" s="5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</row>
    <row r="13" spans="1:48" ht="24.75" customHeight="1">
      <c r="A13" s="297" t="s">
        <v>302</v>
      </c>
      <c r="B13" s="297"/>
      <c r="C13" s="297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</row>
    <row r="14" spans="1:48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48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</sheetData>
  <sheetProtection/>
  <mergeCells count="19">
    <mergeCell ref="BD5:BF5"/>
    <mergeCell ref="AF5:AH5"/>
    <mergeCell ref="AI5:AK5"/>
    <mergeCell ref="AO5:AQ5"/>
    <mergeCell ref="A2:H2"/>
    <mergeCell ref="AR5:AT5"/>
    <mergeCell ref="AL5:AN5"/>
    <mergeCell ref="W5:Y5"/>
    <mergeCell ref="T5:V5"/>
    <mergeCell ref="AC5:AE5"/>
    <mergeCell ref="Z5:AB5"/>
    <mergeCell ref="A13:C13"/>
    <mergeCell ref="A5:A6"/>
    <mergeCell ref="Q5:S5"/>
    <mergeCell ref="E5:G5"/>
    <mergeCell ref="H5:J5"/>
    <mergeCell ref="N5:P5"/>
    <mergeCell ref="B5:D5"/>
    <mergeCell ref="K5:M5"/>
  </mergeCells>
  <printOptions/>
  <pageMargins left="0.65" right="0.55" top="0.84" bottom="0.32" header="0.7" footer="0.5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" sqref="B14:E14"/>
    </sheetView>
  </sheetViews>
  <sheetFormatPr defaultColWidth="8.88671875" defaultRowHeight="13.5"/>
  <cols>
    <col min="1" max="1" width="10.3359375" style="0" customWidth="1"/>
    <col min="2" max="2" width="15.5546875" style="154" customWidth="1"/>
    <col min="3" max="3" width="16.21484375" style="154" customWidth="1"/>
    <col min="4" max="4" width="16.5546875" style="154" customWidth="1"/>
    <col min="5" max="5" width="17.5546875" style="154" customWidth="1"/>
  </cols>
  <sheetData>
    <row r="2" spans="1:8" ht="17.25">
      <c r="A2" s="373" t="s">
        <v>244</v>
      </c>
      <c r="B2" s="373"/>
      <c r="C2" s="373"/>
      <c r="D2" s="373"/>
      <c r="E2" s="373"/>
      <c r="F2" s="373"/>
      <c r="G2" s="373"/>
      <c r="H2" s="373"/>
    </row>
    <row r="4" spans="1:5" ht="14.25">
      <c r="A4" s="170" t="s">
        <v>256</v>
      </c>
      <c r="B4" s="171"/>
      <c r="C4" s="171"/>
      <c r="D4" s="171"/>
      <c r="E4" s="171"/>
    </row>
    <row r="5" spans="1:5" ht="30" customHeight="1">
      <c r="A5" s="284" t="s">
        <v>257</v>
      </c>
      <c r="B5" s="173" t="s">
        <v>315</v>
      </c>
      <c r="C5" s="174" t="s">
        <v>314</v>
      </c>
      <c r="D5" s="174" t="s">
        <v>316</v>
      </c>
      <c r="E5" s="175" t="s">
        <v>317</v>
      </c>
    </row>
    <row r="6" spans="1:5" ht="30" customHeight="1">
      <c r="A6" s="247">
        <v>2009</v>
      </c>
      <c r="B6" s="176">
        <v>933</v>
      </c>
      <c r="C6" s="176">
        <v>56</v>
      </c>
      <c r="D6" s="176">
        <v>1109</v>
      </c>
      <c r="E6" s="176">
        <v>16</v>
      </c>
    </row>
    <row r="7" spans="1:5" ht="30" customHeight="1">
      <c r="A7" s="247">
        <v>2010</v>
      </c>
      <c r="B7" s="176">
        <v>1030</v>
      </c>
      <c r="C7" s="176">
        <v>61</v>
      </c>
      <c r="D7" s="176">
        <v>1256</v>
      </c>
      <c r="E7" s="176">
        <v>12</v>
      </c>
    </row>
    <row r="8" spans="1:5" ht="30" customHeight="1">
      <c r="A8" s="247">
        <v>2011</v>
      </c>
      <c r="B8" s="176">
        <v>1031</v>
      </c>
      <c r="C8" s="176">
        <v>41</v>
      </c>
      <c r="D8" s="176">
        <v>1327</v>
      </c>
      <c r="E8" s="176">
        <v>14</v>
      </c>
    </row>
    <row r="9" spans="1:5" ht="30" customHeight="1">
      <c r="A9" s="247">
        <v>2012</v>
      </c>
      <c r="B9" s="246">
        <v>1072</v>
      </c>
      <c r="C9" s="246">
        <v>52</v>
      </c>
      <c r="D9" s="246">
        <v>1333</v>
      </c>
      <c r="E9" s="246">
        <v>24</v>
      </c>
    </row>
    <row r="10" spans="1:5" ht="30" customHeight="1">
      <c r="A10" s="247">
        <v>2013</v>
      </c>
      <c r="B10" s="246">
        <v>1012</v>
      </c>
      <c r="C10" s="246">
        <v>49</v>
      </c>
      <c r="D10" s="246">
        <v>1241</v>
      </c>
      <c r="E10" s="246">
        <v>15</v>
      </c>
    </row>
    <row r="11" spans="1:5" ht="30" customHeight="1">
      <c r="A11" s="249">
        <v>2014</v>
      </c>
      <c r="B11" s="250">
        <v>893</v>
      </c>
      <c r="C11" s="250">
        <v>37</v>
      </c>
      <c r="D11" s="250">
        <v>1138</v>
      </c>
      <c r="E11" s="250">
        <v>12</v>
      </c>
    </row>
    <row r="12" spans="1:5" ht="18.75" customHeight="1">
      <c r="A12" s="374" t="s">
        <v>313</v>
      </c>
      <c r="B12" s="374"/>
      <c r="C12" s="374"/>
      <c r="D12" s="177"/>
      <c r="E12" s="177"/>
    </row>
    <row r="13" spans="1:5" ht="22.5" customHeight="1">
      <c r="A13" s="178" t="s">
        <v>312</v>
      </c>
      <c r="B13" s="177"/>
      <c r="C13" s="177"/>
      <c r="D13" s="177"/>
      <c r="E13" s="177"/>
    </row>
  </sheetData>
  <sheetProtection/>
  <mergeCells count="2">
    <mergeCell ref="A2:H2"/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5"/>
  <sheetViews>
    <sheetView zoomScale="79" zoomScaleNormal="79" zoomScalePageLayoutView="0" workbookViewId="0" topLeftCell="A1">
      <selection activeCell="B14" sqref="B14:I14"/>
    </sheetView>
  </sheetViews>
  <sheetFormatPr defaultColWidth="8.88671875" defaultRowHeight="13.5"/>
  <cols>
    <col min="1" max="1" width="11.77734375" style="0" customWidth="1"/>
    <col min="2" max="2" width="22.77734375" style="154" customWidth="1"/>
    <col min="3" max="3" width="9.5546875" style="154" bestFit="1" customWidth="1"/>
    <col min="4" max="8" width="13.99609375" style="154" customWidth="1"/>
    <col min="9" max="10" width="22.77734375" style="154" customWidth="1"/>
  </cols>
  <sheetData>
    <row r="2" spans="1:13" ht="17.25">
      <c r="A2" s="153" t="s">
        <v>249</v>
      </c>
      <c r="B2" s="155"/>
      <c r="C2" s="155"/>
      <c r="D2" s="155"/>
      <c r="E2" s="155"/>
      <c r="F2" s="155"/>
      <c r="G2" s="155"/>
      <c r="H2" s="155"/>
      <c r="I2" s="155"/>
      <c r="J2" s="155"/>
      <c r="K2" s="153"/>
      <c r="L2" s="153"/>
      <c r="M2" s="153"/>
    </row>
    <row r="4" ht="14.25">
      <c r="A4" s="40" t="s">
        <v>245</v>
      </c>
    </row>
    <row r="5" spans="1:10" ht="30" customHeight="1">
      <c r="A5" s="327" t="s">
        <v>257</v>
      </c>
      <c r="B5" s="375" t="s">
        <v>345</v>
      </c>
      <c r="C5" s="377" t="s">
        <v>258</v>
      </c>
      <c r="D5" s="378"/>
      <c r="E5" s="378"/>
      <c r="F5" s="378"/>
      <c r="G5" s="378"/>
      <c r="H5" s="379"/>
      <c r="I5" s="375" t="s">
        <v>259</v>
      </c>
      <c r="J5" s="375" t="s">
        <v>346</v>
      </c>
    </row>
    <row r="6" spans="1:10" ht="30" customHeight="1">
      <c r="A6" s="303"/>
      <c r="B6" s="376"/>
      <c r="C6" s="172" t="s">
        <v>356</v>
      </c>
      <c r="D6" s="172" t="s">
        <v>357</v>
      </c>
      <c r="E6" s="172" t="s">
        <v>358</v>
      </c>
      <c r="F6" s="172" t="s">
        <v>359</v>
      </c>
      <c r="G6" s="172" t="s">
        <v>360</v>
      </c>
      <c r="H6" s="172" t="s">
        <v>361</v>
      </c>
      <c r="I6" s="376"/>
      <c r="J6" s="376"/>
    </row>
    <row r="7" spans="1:10" ht="30" customHeight="1">
      <c r="A7" s="285">
        <v>2000</v>
      </c>
      <c r="B7" s="181">
        <v>63086</v>
      </c>
      <c r="C7" s="181">
        <v>16026</v>
      </c>
      <c r="D7" s="181"/>
      <c r="E7" s="181"/>
      <c r="F7" s="181"/>
      <c r="G7" s="181"/>
      <c r="H7" s="181"/>
      <c r="I7" s="181">
        <v>47060</v>
      </c>
      <c r="J7" s="182">
        <v>25.4</v>
      </c>
    </row>
    <row r="8" spans="1:10" ht="30" customHeight="1">
      <c r="A8" s="247">
        <v>2005</v>
      </c>
      <c r="B8" s="179">
        <v>66983</v>
      </c>
      <c r="C8" s="179">
        <v>20551</v>
      </c>
      <c r="D8" s="179"/>
      <c r="E8" s="179"/>
      <c r="F8" s="179"/>
      <c r="G8" s="179"/>
      <c r="H8" s="179"/>
      <c r="I8" s="179">
        <v>46432</v>
      </c>
      <c r="J8" s="180">
        <v>30.7</v>
      </c>
    </row>
    <row r="9" spans="1:10" ht="30" customHeight="1">
      <c r="A9" s="249">
        <v>2010</v>
      </c>
      <c r="B9" s="183">
        <v>69185</v>
      </c>
      <c r="C9" s="183">
        <v>24505</v>
      </c>
      <c r="D9" s="183">
        <v>4418</v>
      </c>
      <c r="E9" s="183">
        <v>8695</v>
      </c>
      <c r="F9" s="183">
        <v>4113</v>
      </c>
      <c r="G9" s="183">
        <v>7279</v>
      </c>
      <c r="H9" s="183">
        <v>0</v>
      </c>
      <c r="I9" s="183">
        <v>44680</v>
      </c>
      <c r="J9" s="184">
        <f>C9/B9*100</f>
        <v>35.419527354195274</v>
      </c>
    </row>
    <row r="10" spans="1:10" ht="14.25">
      <c r="A10" s="178" t="s">
        <v>267</v>
      </c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10" ht="14.25">
      <c r="A11" s="178" t="s">
        <v>268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8.75" customHeight="1">
      <c r="A12" s="178" t="s">
        <v>269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5" ht="14.25">
      <c r="J15"/>
    </row>
  </sheetData>
  <sheetProtection/>
  <mergeCells count="5">
    <mergeCell ref="A5:A6"/>
    <mergeCell ref="B5:B6"/>
    <mergeCell ref="C5:H5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99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8" sqref="C58"/>
    </sheetView>
  </sheetViews>
  <sheetFormatPr defaultColWidth="8.88671875" defaultRowHeight="13.5"/>
  <cols>
    <col min="1" max="1" width="10.10546875" style="19" customWidth="1"/>
    <col min="2" max="2" width="13.4453125" style="19" customWidth="1"/>
    <col min="3" max="8" width="11.10546875" style="19" customWidth="1"/>
    <col min="9" max="9" width="9.77734375" style="19" customWidth="1"/>
    <col min="10" max="12" width="11.10546875" style="19" customWidth="1"/>
    <col min="13" max="13" width="11.10546875" style="64" customWidth="1"/>
    <col min="14" max="14" width="9.88671875" style="19" customWidth="1"/>
    <col min="15" max="15" width="11.10546875" style="37" customWidth="1"/>
    <col min="16" max="16" width="11.10546875" style="19" customWidth="1"/>
    <col min="17" max="18" width="8.77734375" style="0" customWidth="1"/>
    <col min="19" max="19" width="8.10546875" style="19" customWidth="1"/>
    <col min="20" max="16384" width="8.88671875" style="19" customWidth="1"/>
  </cols>
  <sheetData>
    <row r="1" spans="1:225" s="3" customFormat="1" ht="27.75" customHeight="1">
      <c r="A1" s="185" t="s">
        <v>260</v>
      </c>
      <c r="B1" s="185"/>
      <c r="C1" s="185"/>
      <c r="D1" s="185"/>
      <c r="E1" s="92"/>
      <c r="F1" s="92"/>
      <c r="G1" s="92"/>
      <c r="H1" s="92"/>
      <c r="I1" s="92"/>
      <c r="J1" s="92"/>
      <c r="K1" s="92"/>
      <c r="L1" s="92"/>
      <c r="M1" s="94"/>
      <c r="N1" s="92"/>
      <c r="O1" s="93"/>
      <c r="P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</row>
    <row r="2" spans="1:225" s="3" customFormat="1" ht="11.25" customHeight="1">
      <c r="A2" s="91"/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4"/>
      <c r="N2" s="92"/>
      <c r="O2" s="93"/>
      <c r="P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</row>
    <row r="3" spans="1:225" s="2" customFormat="1" ht="18.75" customHeight="1">
      <c r="A3" s="30" t="s">
        <v>328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62"/>
      <c r="N3" s="1"/>
      <c r="O3" s="30"/>
      <c r="P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s="2" customFormat="1" ht="23.25" customHeight="1">
      <c r="A4" s="298" t="s">
        <v>327</v>
      </c>
      <c r="B4" s="298"/>
      <c r="C4" s="88"/>
      <c r="D4" s="87"/>
      <c r="E4" s="1"/>
      <c r="F4" s="1"/>
      <c r="G4" s="1"/>
      <c r="H4" s="1"/>
      <c r="I4" s="1"/>
      <c r="J4" s="1"/>
      <c r="K4" s="1"/>
      <c r="L4" s="1"/>
      <c r="M4" s="62"/>
      <c r="N4" s="1"/>
      <c r="O4" s="36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2" customFormat="1" ht="18.75" customHeight="1">
      <c r="A5" s="3" t="s">
        <v>1</v>
      </c>
      <c r="B5" s="1"/>
      <c r="C5" s="1"/>
      <c r="D5" s="1"/>
      <c r="E5" s="4" t="s">
        <v>0</v>
      </c>
      <c r="F5" s="4"/>
      <c r="G5" s="4"/>
      <c r="H5" s="4"/>
      <c r="I5" s="4"/>
      <c r="J5" s="4"/>
      <c r="K5" s="4"/>
      <c r="L5" s="4"/>
      <c r="M5" s="62"/>
      <c r="N5" s="1"/>
      <c r="O5" s="36"/>
      <c r="P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s="2" customFormat="1" ht="18.75" customHeight="1">
      <c r="A6" s="304" t="s">
        <v>99</v>
      </c>
      <c r="B6" s="304" t="s">
        <v>94</v>
      </c>
      <c r="C6" s="305" t="s">
        <v>295</v>
      </c>
      <c r="D6" s="305"/>
      <c r="E6" s="305"/>
      <c r="F6" s="305"/>
      <c r="G6" s="305"/>
      <c r="H6" s="305"/>
      <c r="I6" s="305"/>
      <c r="J6" s="305"/>
      <c r="K6" s="305"/>
      <c r="L6" s="300" t="s">
        <v>319</v>
      </c>
      <c r="M6" s="300" t="s">
        <v>88</v>
      </c>
      <c r="N6" s="301" t="s">
        <v>300</v>
      </c>
      <c r="O6" s="293" t="s">
        <v>363</v>
      </c>
      <c r="P6" s="294"/>
      <c r="Q6" s="7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s="12" customFormat="1" ht="15" customHeight="1">
      <c r="A7" s="304"/>
      <c r="B7" s="304"/>
      <c r="C7" s="302" t="s">
        <v>296</v>
      </c>
      <c r="D7" s="7"/>
      <c r="E7" s="8"/>
      <c r="F7" s="306" t="s">
        <v>297</v>
      </c>
      <c r="G7" s="203"/>
      <c r="H7" s="203"/>
      <c r="I7" s="308" t="s">
        <v>79</v>
      </c>
      <c r="J7" s="204"/>
      <c r="K7" s="205"/>
      <c r="L7" s="300"/>
      <c r="M7" s="300"/>
      <c r="N7" s="301"/>
      <c r="O7" s="295"/>
      <c r="P7" s="296"/>
      <c r="Q7" s="35"/>
      <c r="S7" s="5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"/>
      <c r="AX7" s="3"/>
      <c r="AY7" s="3"/>
      <c r="AZ7" s="3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</row>
    <row r="8" spans="1:225" s="12" customFormat="1" ht="20.25" customHeight="1">
      <c r="A8" s="304"/>
      <c r="B8" s="304"/>
      <c r="C8" s="303"/>
      <c r="D8" s="5" t="s">
        <v>2</v>
      </c>
      <c r="E8" s="5" t="s">
        <v>3</v>
      </c>
      <c r="F8" s="307"/>
      <c r="G8" s="6" t="s">
        <v>298</v>
      </c>
      <c r="H8" s="5" t="s">
        <v>299</v>
      </c>
      <c r="I8" s="309"/>
      <c r="J8" s="9" t="s">
        <v>80</v>
      </c>
      <c r="K8" s="10" t="s">
        <v>81</v>
      </c>
      <c r="L8" s="300"/>
      <c r="M8" s="300"/>
      <c r="N8" s="301"/>
      <c r="O8" s="252"/>
      <c r="P8" s="292" t="s">
        <v>362</v>
      </c>
      <c r="Q8" s="35"/>
      <c r="S8" s="5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3"/>
      <c r="AX8" s="3"/>
      <c r="AY8" s="3"/>
      <c r="AZ8" s="3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</row>
    <row r="9" spans="1:225" s="12" customFormat="1" ht="20.25" customHeight="1">
      <c r="A9" s="23" t="s">
        <v>100</v>
      </c>
      <c r="B9" s="66">
        <v>24700</v>
      </c>
      <c r="C9" s="56">
        <f>SUM(D9:E9)</f>
        <v>136266</v>
      </c>
      <c r="D9" s="56">
        <v>66464</v>
      </c>
      <c r="E9" s="56">
        <v>69802</v>
      </c>
      <c r="F9" s="56"/>
      <c r="G9" s="56"/>
      <c r="H9" s="56"/>
      <c r="I9" s="16">
        <v>0</v>
      </c>
      <c r="J9" s="76" t="s">
        <v>85</v>
      </c>
      <c r="K9" s="76" t="s">
        <v>85</v>
      </c>
      <c r="L9" s="76"/>
      <c r="M9" s="63">
        <v>5.52</v>
      </c>
      <c r="N9" s="76" t="s">
        <v>85</v>
      </c>
      <c r="O9" s="57" t="s">
        <v>85</v>
      </c>
      <c r="P9" s="60" t="s">
        <v>85</v>
      </c>
      <c r="S9" s="5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3"/>
      <c r="AX9" s="3"/>
      <c r="AY9" s="3"/>
      <c r="AZ9" s="3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</row>
    <row r="10" spans="1:225" s="12" customFormat="1" ht="20.25" customHeight="1">
      <c r="A10" s="13" t="s">
        <v>101</v>
      </c>
      <c r="B10" s="66">
        <v>26132</v>
      </c>
      <c r="C10" s="56">
        <f>SUM(D10:E10)</f>
        <v>145228</v>
      </c>
      <c r="D10" s="56">
        <v>71065</v>
      </c>
      <c r="E10" s="56">
        <v>74163</v>
      </c>
      <c r="F10" s="56"/>
      <c r="G10" s="56"/>
      <c r="H10" s="56"/>
      <c r="I10" s="16">
        <v>0</v>
      </c>
      <c r="J10" s="76" t="s">
        <v>85</v>
      </c>
      <c r="K10" s="76" t="s">
        <v>85</v>
      </c>
      <c r="L10" s="76"/>
      <c r="M10" s="63">
        <v>5.56</v>
      </c>
      <c r="N10" s="76" t="s">
        <v>85</v>
      </c>
      <c r="O10" s="57" t="s">
        <v>85</v>
      </c>
      <c r="P10" s="60" t="s">
        <v>85</v>
      </c>
      <c r="S10" s="5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3"/>
      <c r="AX10" s="3"/>
      <c r="AY10" s="3"/>
      <c r="AZ10" s="3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</row>
    <row r="11" spans="1:225" s="12" customFormat="1" ht="21" customHeight="1">
      <c r="A11" s="67" t="s">
        <v>102</v>
      </c>
      <c r="B11" s="66">
        <v>29061</v>
      </c>
      <c r="C11" s="56">
        <f>SUM(D11:E11)</f>
        <v>160418</v>
      </c>
      <c r="D11" s="56">
        <v>78727</v>
      </c>
      <c r="E11" s="56">
        <v>81691</v>
      </c>
      <c r="F11" s="56"/>
      <c r="G11" s="56"/>
      <c r="H11" s="56"/>
      <c r="I11" s="16">
        <v>0</v>
      </c>
      <c r="J11" s="76" t="s">
        <v>85</v>
      </c>
      <c r="K11" s="76" t="s">
        <v>85</v>
      </c>
      <c r="L11" s="76"/>
      <c r="M11" s="68">
        <v>5.52</v>
      </c>
      <c r="N11" s="76" t="s">
        <v>85</v>
      </c>
      <c r="O11" s="57" t="s">
        <v>85</v>
      </c>
      <c r="P11" s="60" t="s">
        <v>85</v>
      </c>
      <c r="S11" s="1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3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</row>
    <row r="12" spans="1:225" s="12" customFormat="1" ht="21" customHeight="1">
      <c r="A12" s="67" t="s">
        <v>103</v>
      </c>
      <c r="B12" s="66">
        <v>31037</v>
      </c>
      <c r="C12" s="56">
        <f aca="true" t="shared" si="0" ref="C12:C50">SUM(D12:E12)</f>
        <v>172891</v>
      </c>
      <c r="D12" s="56">
        <v>85039</v>
      </c>
      <c r="E12" s="56">
        <v>87852</v>
      </c>
      <c r="F12" s="56"/>
      <c r="G12" s="56"/>
      <c r="H12" s="56"/>
      <c r="I12" s="16">
        <v>0</v>
      </c>
      <c r="J12" s="76" t="s">
        <v>85</v>
      </c>
      <c r="K12" s="76" t="s">
        <v>85</v>
      </c>
      <c r="L12" s="76"/>
      <c r="M12" s="68">
        <v>5.57</v>
      </c>
      <c r="N12" s="76" t="s">
        <v>85</v>
      </c>
      <c r="O12" s="57" t="s">
        <v>85</v>
      </c>
      <c r="P12" s="60" t="s">
        <v>85</v>
      </c>
      <c r="S12" s="1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3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</row>
    <row r="13" spans="1:225" s="12" customFormat="1" ht="21" customHeight="1">
      <c r="A13" s="67" t="s">
        <v>104</v>
      </c>
      <c r="B13" s="66">
        <v>32822</v>
      </c>
      <c r="C13" s="56">
        <f t="shared" si="0"/>
        <v>180319</v>
      </c>
      <c r="D13" s="56">
        <v>88758</v>
      </c>
      <c r="E13" s="56">
        <v>91561</v>
      </c>
      <c r="F13" s="56"/>
      <c r="G13" s="56"/>
      <c r="H13" s="56"/>
      <c r="I13" s="16">
        <v>0</v>
      </c>
      <c r="J13" s="76" t="s">
        <v>85</v>
      </c>
      <c r="K13" s="76" t="s">
        <v>85</v>
      </c>
      <c r="L13" s="76"/>
      <c r="M13" s="68">
        <v>5.49</v>
      </c>
      <c r="N13" s="76" t="s">
        <v>85</v>
      </c>
      <c r="O13" s="57" t="s">
        <v>85</v>
      </c>
      <c r="P13" s="60" t="s">
        <v>85</v>
      </c>
      <c r="S13" s="1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3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</row>
    <row r="14" spans="1:225" s="12" customFormat="1" ht="21" customHeight="1">
      <c r="A14" s="67" t="s">
        <v>105</v>
      </c>
      <c r="B14" s="66">
        <v>35520</v>
      </c>
      <c r="C14" s="56">
        <f t="shared" si="0"/>
        <v>189340</v>
      </c>
      <c r="D14" s="56">
        <v>93415</v>
      </c>
      <c r="E14" s="56">
        <v>95925</v>
      </c>
      <c r="F14" s="56"/>
      <c r="G14" s="56"/>
      <c r="H14" s="56"/>
      <c r="I14" s="16">
        <v>0</v>
      </c>
      <c r="J14" s="76" t="s">
        <v>85</v>
      </c>
      <c r="K14" s="76" t="s">
        <v>85</v>
      </c>
      <c r="L14" s="76"/>
      <c r="M14" s="68">
        <v>5.33</v>
      </c>
      <c r="N14" s="76" t="s">
        <v>85</v>
      </c>
      <c r="O14" s="57" t="s">
        <v>85</v>
      </c>
      <c r="P14" s="60" t="s">
        <v>85</v>
      </c>
      <c r="S14" s="1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3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</row>
    <row r="15" spans="1:225" s="12" customFormat="1" ht="21" customHeight="1">
      <c r="A15" s="67" t="s">
        <v>106</v>
      </c>
      <c r="B15" s="66">
        <v>38772</v>
      </c>
      <c r="C15" s="56">
        <f t="shared" si="0"/>
        <v>200597</v>
      </c>
      <c r="D15" s="56">
        <v>99890</v>
      </c>
      <c r="E15" s="56">
        <v>100707</v>
      </c>
      <c r="F15" s="56"/>
      <c r="G15" s="56"/>
      <c r="H15" s="56"/>
      <c r="I15" s="16">
        <v>0</v>
      </c>
      <c r="J15" s="76" t="s">
        <v>85</v>
      </c>
      <c r="K15" s="76" t="s">
        <v>85</v>
      </c>
      <c r="L15" s="76"/>
      <c r="M15" s="68">
        <v>5.17</v>
      </c>
      <c r="N15" s="76" t="s">
        <v>85</v>
      </c>
      <c r="O15" s="57" t="s">
        <v>85</v>
      </c>
      <c r="P15" s="60" t="s">
        <v>85</v>
      </c>
      <c r="S15" s="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3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</row>
    <row r="16" spans="1:225" s="12" customFormat="1" ht="21" customHeight="1">
      <c r="A16" s="67" t="s">
        <v>107</v>
      </c>
      <c r="B16" s="66">
        <v>41207</v>
      </c>
      <c r="C16" s="56">
        <f t="shared" si="0"/>
        <v>210707</v>
      </c>
      <c r="D16" s="56">
        <v>103912</v>
      </c>
      <c r="E16" s="56">
        <v>106795</v>
      </c>
      <c r="F16" s="56"/>
      <c r="G16" s="56"/>
      <c r="H16" s="56"/>
      <c r="I16" s="16">
        <v>0</v>
      </c>
      <c r="J16" s="76" t="s">
        <v>85</v>
      </c>
      <c r="K16" s="76" t="s">
        <v>85</v>
      </c>
      <c r="L16" s="76"/>
      <c r="M16" s="68">
        <v>5.11</v>
      </c>
      <c r="N16" s="76" t="s">
        <v>85</v>
      </c>
      <c r="O16" s="57" t="s">
        <v>85</v>
      </c>
      <c r="P16" s="60" t="s">
        <v>85</v>
      </c>
      <c r="S16" s="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3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</row>
    <row r="17" spans="1:225" s="12" customFormat="1" ht="21" customHeight="1">
      <c r="A17" s="67" t="s">
        <v>108</v>
      </c>
      <c r="B17" s="66">
        <v>44894</v>
      </c>
      <c r="C17" s="56">
        <f t="shared" si="0"/>
        <v>229330</v>
      </c>
      <c r="D17" s="56">
        <v>112881</v>
      </c>
      <c r="E17" s="56">
        <v>116449</v>
      </c>
      <c r="F17" s="56"/>
      <c r="G17" s="56"/>
      <c r="H17" s="56"/>
      <c r="I17" s="16">
        <v>0</v>
      </c>
      <c r="J17" s="76" t="s">
        <v>85</v>
      </c>
      <c r="K17" s="76" t="s">
        <v>85</v>
      </c>
      <c r="L17" s="76"/>
      <c r="M17" s="68">
        <v>5.11</v>
      </c>
      <c r="N17" s="76" t="s">
        <v>85</v>
      </c>
      <c r="O17" s="57" t="s">
        <v>85</v>
      </c>
      <c r="P17" s="60" t="s">
        <v>85</v>
      </c>
      <c r="S17" s="14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3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</row>
    <row r="18" spans="1:225" s="12" customFormat="1" ht="21" customHeight="1">
      <c r="A18" s="67" t="s">
        <v>109</v>
      </c>
      <c r="B18" s="66">
        <v>48752</v>
      </c>
      <c r="C18" s="56">
        <f t="shared" si="0"/>
        <v>247671</v>
      </c>
      <c r="D18" s="56">
        <v>121570</v>
      </c>
      <c r="E18" s="56">
        <v>126101</v>
      </c>
      <c r="F18" s="56"/>
      <c r="G18" s="56"/>
      <c r="H18" s="56"/>
      <c r="I18" s="16">
        <v>0</v>
      </c>
      <c r="J18" s="76" t="s">
        <v>85</v>
      </c>
      <c r="K18" s="76" t="s">
        <v>85</v>
      </c>
      <c r="L18" s="76"/>
      <c r="M18" s="68">
        <v>5.08</v>
      </c>
      <c r="N18" s="76" t="s">
        <v>85</v>
      </c>
      <c r="O18" s="57" t="s">
        <v>85</v>
      </c>
      <c r="P18" s="60" t="s">
        <v>85</v>
      </c>
      <c r="S18" s="1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3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</row>
    <row r="19" spans="1:225" s="12" customFormat="1" ht="21" customHeight="1">
      <c r="A19" s="67" t="s">
        <v>110</v>
      </c>
      <c r="B19" s="66">
        <v>52132</v>
      </c>
      <c r="C19" s="56">
        <f t="shared" si="0"/>
        <v>258038</v>
      </c>
      <c r="D19" s="56">
        <v>128102</v>
      </c>
      <c r="E19" s="56">
        <v>129936</v>
      </c>
      <c r="F19" s="56"/>
      <c r="G19" s="56"/>
      <c r="H19" s="56"/>
      <c r="I19" s="16">
        <v>0</v>
      </c>
      <c r="J19" s="76" t="s">
        <v>85</v>
      </c>
      <c r="K19" s="76" t="s">
        <v>85</v>
      </c>
      <c r="L19" s="76"/>
      <c r="M19" s="68">
        <v>4.95</v>
      </c>
      <c r="N19" s="76" t="s">
        <v>85</v>
      </c>
      <c r="O19" s="57" t="s">
        <v>85</v>
      </c>
      <c r="P19" s="60" t="s">
        <v>85</v>
      </c>
      <c r="S19" s="1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3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</row>
    <row r="20" spans="1:225" s="12" customFormat="1" ht="21" customHeight="1">
      <c r="A20" s="67" t="s">
        <v>111</v>
      </c>
      <c r="B20" s="66">
        <v>54990</v>
      </c>
      <c r="C20" s="56">
        <f t="shared" si="0"/>
        <v>271211</v>
      </c>
      <c r="D20" s="56">
        <v>133622</v>
      </c>
      <c r="E20" s="56">
        <v>137589</v>
      </c>
      <c r="F20" s="56"/>
      <c r="G20" s="56"/>
      <c r="H20" s="56"/>
      <c r="I20" s="16">
        <v>0</v>
      </c>
      <c r="J20" s="76" t="s">
        <v>85</v>
      </c>
      <c r="K20" s="76" t="s">
        <v>85</v>
      </c>
      <c r="L20" s="76"/>
      <c r="M20" s="68">
        <v>4.93</v>
      </c>
      <c r="N20" s="76" t="s">
        <v>85</v>
      </c>
      <c r="O20" s="57" t="s">
        <v>85</v>
      </c>
      <c r="P20" s="60" t="s">
        <v>85</v>
      </c>
      <c r="S20" s="1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3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</row>
    <row r="21" spans="1:225" s="12" customFormat="1" ht="21" customHeight="1">
      <c r="A21" s="67" t="s">
        <v>112</v>
      </c>
      <c r="B21" s="66">
        <v>57612</v>
      </c>
      <c r="C21" s="56">
        <f t="shared" si="0"/>
        <v>277552</v>
      </c>
      <c r="D21" s="56">
        <v>136415</v>
      </c>
      <c r="E21" s="56">
        <v>141137</v>
      </c>
      <c r="F21" s="56"/>
      <c r="G21" s="56"/>
      <c r="H21" s="56"/>
      <c r="I21" s="16">
        <v>0</v>
      </c>
      <c r="J21" s="76" t="s">
        <v>85</v>
      </c>
      <c r="K21" s="76" t="s">
        <v>85</v>
      </c>
      <c r="L21" s="76"/>
      <c r="M21" s="68">
        <v>4.82</v>
      </c>
      <c r="N21" s="76" t="s">
        <v>85</v>
      </c>
      <c r="O21" s="57" t="s">
        <v>85</v>
      </c>
      <c r="P21" s="60" t="s">
        <v>85</v>
      </c>
      <c r="S21" s="14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3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</row>
    <row r="22" spans="1:225" s="12" customFormat="1" ht="21" customHeight="1">
      <c r="A22" s="67" t="s">
        <v>113</v>
      </c>
      <c r="B22" s="66">
        <v>60426</v>
      </c>
      <c r="C22" s="56">
        <f t="shared" si="0"/>
        <v>284437</v>
      </c>
      <c r="D22" s="56">
        <v>140209</v>
      </c>
      <c r="E22" s="56">
        <v>144228</v>
      </c>
      <c r="F22" s="56"/>
      <c r="G22" s="56"/>
      <c r="H22" s="56"/>
      <c r="I22" s="16">
        <v>0</v>
      </c>
      <c r="J22" s="76" t="s">
        <v>85</v>
      </c>
      <c r="K22" s="76" t="s">
        <v>85</v>
      </c>
      <c r="L22" s="76"/>
      <c r="M22" s="68">
        <v>4.71</v>
      </c>
      <c r="N22" s="76" t="s">
        <v>85</v>
      </c>
      <c r="O22" s="57" t="s">
        <v>85</v>
      </c>
      <c r="P22" s="60" t="s">
        <v>85</v>
      </c>
      <c r="S22" s="1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3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</row>
    <row r="23" spans="1:225" s="12" customFormat="1" ht="21" customHeight="1">
      <c r="A23" s="67" t="s">
        <v>114</v>
      </c>
      <c r="B23" s="66">
        <v>69355</v>
      </c>
      <c r="C23" s="56">
        <f t="shared" si="0"/>
        <v>321234</v>
      </c>
      <c r="D23" s="56">
        <v>158825</v>
      </c>
      <c r="E23" s="56">
        <v>162409</v>
      </c>
      <c r="F23" s="56"/>
      <c r="G23" s="56"/>
      <c r="H23" s="56"/>
      <c r="I23" s="16">
        <v>0</v>
      </c>
      <c r="J23" s="76" t="s">
        <v>85</v>
      </c>
      <c r="K23" s="76" t="s">
        <v>85</v>
      </c>
      <c r="L23" s="76"/>
      <c r="M23" s="68">
        <v>4.63</v>
      </c>
      <c r="N23" s="76" t="s">
        <v>85</v>
      </c>
      <c r="O23" s="57" t="s">
        <v>85</v>
      </c>
      <c r="P23" s="60" t="s">
        <v>85</v>
      </c>
      <c r="S23" s="14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3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</row>
    <row r="24" spans="1:225" s="12" customFormat="1" ht="21" customHeight="1">
      <c r="A24" s="67" t="s">
        <v>115</v>
      </c>
      <c r="B24" s="66">
        <v>70942</v>
      </c>
      <c r="C24" s="56">
        <f t="shared" si="0"/>
        <v>330548</v>
      </c>
      <c r="D24" s="56">
        <v>164451</v>
      </c>
      <c r="E24" s="56">
        <v>166097</v>
      </c>
      <c r="F24" s="56"/>
      <c r="G24" s="56"/>
      <c r="H24" s="56"/>
      <c r="I24" s="16">
        <v>0</v>
      </c>
      <c r="J24" s="76" t="s">
        <v>85</v>
      </c>
      <c r="K24" s="76" t="s">
        <v>85</v>
      </c>
      <c r="L24" s="76"/>
      <c r="M24" s="68">
        <v>4.66</v>
      </c>
      <c r="N24" s="76" t="s">
        <v>85</v>
      </c>
      <c r="O24" s="57" t="s">
        <v>85</v>
      </c>
      <c r="P24" s="60" t="s">
        <v>85</v>
      </c>
      <c r="S24" s="1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3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</row>
    <row r="25" spans="1:225" s="12" customFormat="1" ht="21" customHeight="1">
      <c r="A25" s="67" t="s">
        <v>23</v>
      </c>
      <c r="B25" s="66">
        <v>74719</v>
      </c>
      <c r="C25" s="56">
        <f t="shared" si="0"/>
        <v>337261</v>
      </c>
      <c r="D25" s="56">
        <v>166591</v>
      </c>
      <c r="E25" s="56">
        <v>170670</v>
      </c>
      <c r="F25" s="56"/>
      <c r="G25" s="56"/>
      <c r="H25" s="56"/>
      <c r="I25" s="16">
        <v>0</v>
      </c>
      <c r="J25" s="76" t="s">
        <v>85</v>
      </c>
      <c r="K25" s="76" t="s">
        <v>85</v>
      </c>
      <c r="L25" s="76"/>
      <c r="M25" s="68">
        <v>4.51</v>
      </c>
      <c r="N25" s="76" t="s">
        <v>85</v>
      </c>
      <c r="O25" s="57" t="s">
        <v>85</v>
      </c>
      <c r="P25" s="60" t="s">
        <v>85</v>
      </c>
      <c r="S25" s="14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3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</row>
    <row r="26" spans="1:225" s="12" customFormat="1" ht="21" customHeight="1">
      <c r="A26" s="67" t="s">
        <v>4</v>
      </c>
      <c r="B26" s="66">
        <v>77396</v>
      </c>
      <c r="C26" s="56">
        <f t="shared" si="0"/>
        <v>346478</v>
      </c>
      <c r="D26" s="56">
        <v>171035</v>
      </c>
      <c r="E26" s="56">
        <v>175443</v>
      </c>
      <c r="F26" s="56"/>
      <c r="G26" s="56"/>
      <c r="H26" s="56"/>
      <c r="I26" s="16">
        <v>0</v>
      </c>
      <c r="J26" s="76" t="s">
        <v>85</v>
      </c>
      <c r="K26" s="76" t="s">
        <v>85</v>
      </c>
      <c r="L26" s="76"/>
      <c r="M26" s="68">
        <v>4.48</v>
      </c>
      <c r="N26" s="76" t="s">
        <v>85</v>
      </c>
      <c r="O26" s="57" t="s">
        <v>85</v>
      </c>
      <c r="P26" s="60" t="s">
        <v>85</v>
      </c>
      <c r="S26" s="14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</row>
    <row r="27" spans="1:225" s="12" customFormat="1" ht="21" customHeight="1">
      <c r="A27" s="67" t="s">
        <v>5</v>
      </c>
      <c r="B27" s="66">
        <v>81222</v>
      </c>
      <c r="C27" s="56">
        <f t="shared" si="0"/>
        <v>359886</v>
      </c>
      <c r="D27" s="56">
        <v>178226</v>
      </c>
      <c r="E27" s="56">
        <v>181660</v>
      </c>
      <c r="F27" s="56"/>
      <c r="G27" s="56"/>
      <c r="H27" s="56"/>
      <c r="I27" s="16">
        <v>0</v>
      </c>
      <c r="J27" s="76" t="s">
        <v>85</v>
      </c>
      <c r="K27" s="76" t="s">
        <v>85</v>
      </c>
      <c r="L27" s="76"/>
      <c r="M27" s="68">
        <v>4.43</v>
      </c>
      <c r="N27" s="76" t="s">
        <v>85</v>
      </c>
      <c r="O27" s="57" t="s">
        <v>85</v>
      </c>
      <c r="P27" s="60" t="s">
        <v>85</v>
      </c>
      <c r="S27" s="14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</row>
    <row r="28" spans="1:225" s="12" customFormat="1" ht="21" customHeight="1">
      <c r="A28" s="67" t="s">
        <v>6</v>
      </c>
      <c r="B28" s="66">
        <v>84339</v>
      </c>
      <c r="C28" s="56">
        <f t="shared" si="0"/>
        <v>371041</v>
      </c>
      <c r="D28" s="56">
        <v>184582</v>
      </c>
      <c r="E28" s="56">
        <v>186459</v>
      </c>
      <c r="F28" s="56"/>
      <c r="G28" s="56"/>
      <c r="H28" s="56"/>
      <c r="I28" s="16">
        <v>0</v>
      </c>
      <c r="J28" s="76" t="s">
        <v>85</v>
      </c>
      <c r="K28" s="76" t="s">
        <v>85</v>
      </c>
      <c r="L28" s="76"/>
      <c r="M28" s="68">
        <v>4.4</v>
      </c>
      <c r="N28" s="76" t="s">
        <v>85</v>
      </c>
      <c r="O28" s="57" t="s">
        <v>85</v>
      </c>
      <c r="P28" s="60" t="s">
        <v>85</v>
      </c>
      <c r="S28" s="14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</row>
    <row r="29" spans="1:225" s="12" customFormat="1" ht="21" customHeight="1">
      <c r="A29" s="67" t="s">
        <v>7</v>
      </c>
      <c r="B29" s="66">
        <v>60744</v>
      </c>
      <c r="C29" s="56">
        <f t="shared" si="0"/>
        <v>267448</v>
      </c>
      <c r="D29" s="56">
        <v>133930</v>
      </c>
      <c r="E29" s="56">
        <v>133518</v>
      </c>
      <c r="F29" s="56"/>
      <c r="G29" s="56"/>
      <c r="H29" s="56"/>
      <c r="I29" s="16">
        <v>0</v>
      </c>
      <c r="J29" s="76" t="s">
        <v>85</v>
      </c>
      <c r="K29" s="76" t="s">
        <v>85</v>
      </c>
      <c r="L29" s="76"/>
      <c r="M29" s="68">
        <v>4.41</v>
      </c>
      <c r="N29" s="76" t="s">
        <v>85</v>
      </c>
      <c r="O29" s="57" t="s">
        <v>85</v>
      </c>
      <c r="P29" s="60" t="s">
        <v>85</v>
      </c>
      <c r="S29" s="14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</row>
    <row r="30" spans="1:225" s="12" customFormat="1" ht="21" customHeight="1">
      <c r="A30" s="67" t="s">
        <v>8</v>
      </c>
      <c r="B30" s="66">
        <v>71221</v>
      </c>
      <c r="C30" s="56">
        <f t="shared" si="0"/>
        <v>315177</v>
      </c>
      <c r="D30" s="56">
        <v>155088</v>
      </c>
      <c r="E30" s="56">
        <v>160089</v>
      </c>
      <c r="F30" s="56"/>
      <c r="G30" s="56"/>
      <c r="H30" s="56"/>
      <c r="I30" s="16">
        <v>0</v>
      </c>
      <c r="J30" s="76" t="s">
        <v>85</v>
      </c>
      <c r="K30" s="76" t="s">
        <v>85</v>
      </c>
      <c r="L30" s="76"/>
      <c r="M30" s="68">
        <v>4.43</v>
      </c>
      <c r="N30" s="76" t="s">
        <v>85</v>
      </c>
      <c r="O30" s="57" t="s">
        <v>85</v>
      </c>
      <c r="P30" s="60" t="s">
        <v>85</v>
      </c>
      <c r="S30" s="14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</row>
    <row r="31" spans="1:225" s="12" customFormat="1" ht="21" customHeight="1">
      <c r="A31" s="67" t="s">
        <v>9</v>
      </c>
      <c r="B31" s="66">
        <v>74632</v>
      </c>
      <c r="C31" s="56">
        <f t="shared" si="0"/>
        <v>325948</v>
      </c>
      <c r="D31" s="56">
        <v>160137</v>
      </c>
      <c r="E31" s="56">
        <v>165811</v>
      </c>
      <c r="F31" s="56"/>
      <c r="G31" s="56"/>
      <c r="H31" s="56"/>
      <c r="I31" s="16">
        <v>0</v>
      </c>
      <c r="J31" s="76" t="s">
        <v>85</v>
      </c>
      <c r="K31" s="76" t="s">
        <v>85</v>
      </c>
      <c r="L31" s="76"/>
      <c r="M31" s="68">
        <v>4.37</v>
      </c>
      <c r="N31" s="76" t="s">
        <v>85</v>
      </c>
      <c r="O31" s="61">
        <v>6657.4</v>
      </c>
      <c r="P31" s="65">
        <v>48.96</v>
      </c>
      <c r="S31" s="14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</row>
    <row r="32" spans="1:225" s="12" customFormat="1" ht="21" customHeight="1">
      <c r="A32" s="67" t="s">
        <v>10</v>
      </c>
      <c r="B32" s="66">
        <v>78779</v>
      </c>
      <c r="C32" s="56">
        <f t="shared" si="0"/>
        <v>337773</v>
      </c>
      <c r="D32" s="56">
        <v>167045</v>
      </c>
      <c r="E32" s="56">
        <v>170728</v>
      </c>
      <c r="F32" s="56"/>
      <c r="G32" s="56"/>
      <c r="H32" s="56"/>
      <c r="I32" s="16">
        <v>0</v>
      </c>
      <c r="J32" s="76" t="s">
        <v>85</v>
      </c>
      <c r="K32" s="76" t="s">
        <v>85</v>
      </c>
      <c r="L32" s="76"/>
      <c r="M32" s="68">
        <v>4.29</v>
      </c>
      <c r="N32" s="76" t="s">
        <v>85</v>
      </c>
      <c r="O32" s="61">
        <v>6908.8</v>
      </c>
      <c r="P32" s="73">
        <v>48.89</v>
      </c>
      <c r="S32" s="14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</row>
    <row r="33" spans="1:225" s="12" customFormat="1" ht="21" customHeight="1">
      <c r="A33" s="67" t="s">
        <v>11</v>
      </c>
      <c r="B33" s="66">
        <v>82106</v>
      </c>
      <c r="C33" s="56">
        <f t="shared" si="0"/>
        <v>346762</v>
      </c>
      <c r="D33" s="56">
        <v>171318</v>
      </c>
      <c r="E33" s="56">
        <v>175444</v>
      </c>
      <c r="F33" s="56"/>
      <c r="G33" s="56"/>
      <c r="H33" s="56"/>
      <c r="I33" s="16">
        <v>0</v>
      </c>
      <c r="J33" s="76" t="s">
        <v>85</v>
      </c>
      <c r="K33" s="76" t="s">
        <v>85</v>
      </c>
      <c r="L33" s="76"/>
      <c r="M33" s="68">
        <v>4.22</v>
      </c>
      <c r="N33" s="76" t="s">
        <v>85</v>
      </c>
      <c r="O33" s="61">
        <v>7082.6</v>
      </c>
      <c r="P33" s="65">
        <v>48.96</v>
      </c>
      <c r="S33" s="14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</row>
    <row r="34" spans="1:225" s="12" customFormat="1" ht="21" customHeight="1">
      <c r="A34" s="67" t="s">
        <v>12</v>
      </c>
      <c r="B34" s="66">
        <v>86598</v>
      </c>
      <c r="C34" s="56">
        <f t="shared" si="0"/>
        <v>349394</v>
      </c>
      <c r="D34" s="56">
        <v>172703</v>
      </c>
      <c r="E34" s="56">
        <v>176691</v>
      </c>
      <c r="F34" s="56"/>
      <c r="G34" s="56"/>
      <c r="H34" s="56"/>
      <c r="I34" s="16">
        <v>0</v>
      </c>
      <c r="J34" s="76" t="s">
        <v>85</v>
      </c>
      <c r="K34" s="76" t="s">
        <v>85</v>
      </c>
      <c r="L34" s="76"/>
      <c r="M34" s="68">
        <v>4.03</v>
      </c>
      <c r="N34" s="76" t="s">
        <v>85</v>
      </c>
      <c r="O34" s="61">
        <v>7136.3</v>
      </c>
      <c r="P34" s="65">
        <v>48.96</v>
      </c>
      <c r="S34" s="14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</row>
    <row r="35" spans="1:225" s="12" customFormat="1" ht="21" customHeight="1">
      <c r="A35" s="67" t="s">
        <v>13</v>
      </c>
      <c r="B35" s="66">
        <v>91091</v>
      </c>
      <c r="C35" s="56">
        <f t="shared" si="0"/>
        <v>363661</v>
      </c>
      <c r="D35" s="56">
        <v>179325</v>
      </c>
      <c r="E35" s="56">
        <v>184336</v>
      </c>
      <c r="F35" s="56"/>
      <c r="G35" s="56"/>
      <c r="H35" s="56"/>
      <c r="I35" s="16">
        <v>0</v>
      </c>
      <c r="J35" s="76" t="s">
        <v>85</v>
      </c>
      <c r="K35" s="76" t="s">
        <v>85</v>
      </c>
      <c r="L35" s="76"/>
      <c r="M35" s="68">
        <v>3.99</v>
      </c>
      <c r="N35" s="76" t="s">
        <v>85</v>
      </c>
      <c r="O35" s="61">
        <v>7423.2</v>
      </c>
      <c r="P35" s="65">
        <v>48.96</v>
      </c>
      <c r="S35" s="14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</row>
    <row r="36" spans="1:225" s="12" customFormat="1" ht="21" customHeight="1">
      <c r="A36" s="67" t="s">
        <v>14</v>
      </c>
      <c r="B36" s="66">
        <v>97600</v>
      </c>
      <c r="C36" s="56">
        <f t="shared" si="0"/>
        <v>387673</v>
      </c>
      <c r="D36" s="56">
        <v>191072</v>
      </c>
      <c r="E36" s="56">
        <v>196601</v>
      </c>
      <c r="F36" s="56"/>
      <c r="G36" s="56"/>
      <c r="H36" s="56"/>
      <c r="I36" s="16">
        <v>0</v>
      </c>
      <c r="J36" s="76" t="s">
        <v>85</v>
      </c>
      <c r="K36" s="76" t="s">
        <v>85</v>
      </c>
      <c r="L36" s="76"/>
      <c r="M36" s="68">
        <v>3.97</v>
      </c>
      <c r="N36" s="76" t="s">
        <v>85</v>
      </c>
      <c r="O36" s="61">
        <v>7739.5</v>
      </c>
      <c r="P36" s="65">
        <v>50.09</v>
      </c>
      <c r="S36" s="14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</row>
    <row r="37" spans="1:225" s="12" customFormat="1" ht="21" customHeight="1">
      <c r="A37" s="67" t="s">
        <v>15</v>
      </c>
      <c r="B37" s="66">
        <v>73212</v>
      </c>
      <c r="C37" s="56">
        <f t="shared" si="0"/>
        <v>283829</v>
      </c>
      <c r="D37" s="56">
        <v>139855</v>
      </c>
      <c r="E37" s="56">
        <v>143974</v>
      </c>
      <c r="F37" s="56"/>
      <c r="G37" s="56"/>
      <c r="H37" s="56"/>
      <c r="I37" s="16">
        <v>0</v>
      </c>
      <c r="J37" s="76" t="s">
        <v>85</v>
      </c>
      <c r="K37" s="76" t="s">
        <v>85</v>
      </c>
      <c r="L37" s="76"/>
      <c r="M37" s="68">
        <v>3.88</v>
      </c>
      <c r="N37" s="76" t="s">
        <v>85</v>
      </c>
      <c r="O37" s="61">
        <v>16293.3</v>
      </c>
      <c r="P37" s="65">
        <v>17.42</v>
      </c>
      <c r="S37" s="14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</row>
    <row r="38" spans="1:225" s="12" customFormat="1" ht="21" customHeight="1">
      <c r="A38" s="67" t="s">
        <v>16</v>
      </c>
      <c r="B38" s="66">
        <v>74004</v>
      </c>
      <c r="C38" s="56">
        <f t="shared" si="0"/>
        <v>284427</v>
      </c>
      <c r="D38" s="56">
        <v>139934</v>
      </c>
      <c r="E38" s="56">
        <v>144493</v>
      </c>
      <c r="F38" s="56"/>
      <c r="G38" s="56"/>
      <c r="H38" s="56"/>
      <c r="I38" s="16">
        <v>0</v>
      </c>
      <c r="J38" s="76" t="s">
        <v>85</v>
      </c>
      <c r="K38" s="76" t="s">
        <v>85</v>
      </c>
      <c r="L38" s="76"/>
      <c r="M38" s="68">
        <v>3.84</v>
      </c>
      <c r="N38" s="76" t="s">
        <v>85</v>
      </c>
      <c r="O38" s="61">
        <v>16337</v>
      </c>
      <c r="P38" s="65">
        <v>17.41</v>
      </c>
      <c r="S38" s="14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</row>
    <row r="39" spans="1:225" s="12" customFormat="1" ht="21" customHeight="1">
      <c r="A39" s="67" t="s">
        <v>17</v>
      </c>
      <c r="B39" s="66">
        <v>75251</v>
      </c>
      <c r="C39" s="56">
        <f t="shared" si="0"/>
        <v>277037</v>
      </c>
      <c r="D39" s="56">
        <v>136434</v>
      </c>
      <c r="E39" s="56">
        <v>140603</v>
      </c>
      <c r="F39" s="56"/>
      <c r="G39" s="56"/>
      <c r="H39" s="56"/>
      <c r="I39" s="16">
        <v>0</v>
      </c>
      <c r="J39" s="76" t="s">
        <v>85</v>
      </c>
      <c r="K39" s="76" t="s">
        <v>85</v>
      </c>
      <c r="L39" s="76"/>
      <c r="M39" s="68">
        <v>3.68</v>
      </c>
      <c r="N39" s="76" t="s">
        <v>85</v>
      </c>
      <c r="O39" s="61">
        <v>15913</v>
      </c>
      <c r="P39" s="65">
        <v>17.41</v>
      </c>
      <c r="S39" s="1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</row>
    <row r="40" spans="1:225" s="12" customFormat="1" ht="21" customHeight="1">
      <c r="A40" s="67" t="s">
        <v>18</v>
      </c>
      <c r="B40" s="66">
        <v>75948</v>
      </c>
      <c r="C40" s="56">
        <f t="shared" si="0"/>
        <v>258060</v>
      </c>
      <c r="D40" s="56">
        <v>126978</v>
      </c>
      <c r="E40" s="56">
        <v>131082</v>
      </c>
      <c r="F40" s="56"/>
      <c r="G40" s="56"/>
      <c r="H40" s="56"/>
      <c r="I40" s="16">
        <v>0</v>
      </c>
      <c r="J40" s="76" t="s">
        <v>85</v>
      </c>
      <c r="K40" s="76" t="s">
        <v>85</v>
      </c>
      <c r="L40" s="76"/>
      <c r="M40" s="68">
        <v>3.4</v>
      </c>
      <c r="N40" s="76" t="s">
        <v>85</v>
      </c>
      <c r="O40" s="61">
        <v>14831</v>
      </c>
      <c r="P40" s="65">
        <v>17.4</v>
      </c>
      <c r="S40" s="14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</row>
    <row r="41" spans="1:225" s="12" customFormat="1" ht="21" customHeight="1">
      <c r="A41" s="67" t="s">
        <v>19</v>
      </c>
      <c r="B41" s="66">
        <v>75208</v>
      </c>
      <c r="C41" s="56">
        <f t="shared" si="0"/>
        <v>250893</v>
      </c>
      <c r="D41" s="56">
        <v>123812</v>
      </c>
      <c r="E41" s="56">
        <v>127081</v>
      </c>
      <c r="F41" s="56"/>
      <c r="G41" s="56"/>
      <c r="H41" s="56"/>
      <c r="I41" s="16">
        <v>0</v>
      </c>
      <c r="J41" s="76" t="s">
        <v>85</v>
      </c>
      <c r="K41" s="76" t="s">
        <v>85</v>
      </c>
      <c r="L41" s="76"/>
      <c r="M41" s="68">
        <v>3.34</v>
      </c>
      <c r="N41" s="76" t="s">
        <v>85</v>
      </c>
      <c r="O41" s="61">
        <v>14378</v>
      </c>
      <c r="P41" s="65">
        <v>17.41</v>
      </c>
      <c r="S41" s="14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</row>
    <row r="42" spans="1:225" s="12" customFormat="1" ht="21" customHeight="1">
      <c r="A42" s="67" t="s">
        <v>20</v>
      </c>
      <c r="B42" s="66">
        <v>74632</v>
      </c>
      <c r="C42" s="56">
        <f t="shared" si="0"/>
        <v>243002</v>
      </c>
      <c r="D42" s="56">
        <v>120158</v>
      </c>
      <c r="E42" s="56">
        <v>122844</v>
      </c>
      <c r="F42" s="56"/>
      <c r="G42" s="56"/>
      <c r="H42" s="56"/>
      <c r="I42" s="16">
        <v>408</v>
      </c>
      <c r="J42" s="58">
        <v>222</v>
      </c>
      <c r="K42" s="58">
        <v>186</v>
      </c>
      <c r="L42" s="58"/>
      <c r="M42" s="68">
        <v>3.26</v>
      </c>
      <c r="N42" s="58">
        <v>11372</v>
      </c>
      <c r="O42" s="61">
        <v>13958</v>
      </c>
      <c r="P42" s="65">
        <v>17.41</v>
      </c>
      <c r="S42" s="17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</row>
    <row r="43" spans="1:225" s="12" customFormat="1" ht="21" customHeight="1">
      <c r="A43" s="67" t="s">
        <v>21</v>
      </c>
      <c r="B43" s="66">
        <v>74262</v>
      </c>
      <c r="C43" s="56">
        <f t="shared" si="0"/>
        <v>237301</v>
      </c>
      <c r="D43" s="56">
        <v>117246</v>
      </c>
      <c r="E43" s="56">
        <v>120055</v>
      </c>
      <c r="F43" s="56"/>
      <c r="G43" s="56"/>
      <c r="H43" s="56"/>
      <c r="I43" s="16">
        <v>421</v>
      </c>
      <c r="J43" s="58">
        <v>221</v>
      </c>
      <c r="K43" s="58">
        <v>200</v>
      </c>
      <c r="L43" s="58"/>
      <c r="M43" s="68">
        <v>3.2</v>
      </c>
      <c r="N43" s="58">
        <v>11783</v>
      </c>
      <c r="O43" s="61">
        <v>13591.2</v>
      </c>
      <c r="P43" s="65">
        <v>17.46</v>
      </c>
      <c r="S43" s="1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</row>
    <row r="44" spans="1:225" s="12" customFormat="1" ht="21" customHeight="1">
      <c r="A44" s="67" t="s">
        <v>22</v>
      </c>
      <c r="B44" s="66">
        <v>73224</v>
      </c>
      <c r="C44" s="56">
        <f t="shared" si="0"/>
        <v>229970</v>
      </c>
      <c r="D44" s="56">
        <v>113485</v>
      </c>
      <c r="E44" s="56">
        <v>116485</v>
      </c>
      <c r="F44" s="56"/>
      <c r="G44" s="56"/>
      <c r="H44" s="56"/>
      <c r="I44" s="16">
        <v>495</v>
      </c>
      <c r="J44" s="58">
        <v>254</v>
      </c>
      <c r="K44" s="58">
        <v>241</v>
      </c>
      <c r="L44" s="58"/>
      <c r="M44" s="68">
        <v>3.14</v>
      </c>
      <c r="N44" s="58">
        <v>12129</v>
      </c>
      <c r="O44" s="61">
        <v>13178.8</v>
      </c>
      <c r="P44" s="65">
        <v>17.45</v>
      </c>
      <c r="S44" s="1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</row>
    <row r="45" spans="1:225" s="12" customFormat="1" ht="21" customHeight="1">
      <c r="A45" s="67" t="s">
        <v>24</v>
      </c>
      <c r="B45" s="66">
        <v>70957</v>
      </c>
      <c r="C45" s="56">
        <f t="shared" si="0"/>
        <v>219406</v>
      </c>
      <c r="D45" s="56">
        <v>108254</v>
      </c>
      <c r="E45" s="56">
        <v>111152</v>
      </c>
      <c r="F45" s="56"/>
      <c r="G45" s="56"/>
      <c r="H45" s="56"/>
      <c r="I45" s="16">
        <v>536</v>
      </c>
      <c r="J45" s="58">
        <v>276</v>
      </c>
      <c r="K45" s="58">
        <v>260</v>
      </c>
      <c r="L45" s="58"/>
      <c r="M45" s="68">
        <v>3.09</v>
      </c>
      <c r="N45" s="58">
        <v>12459</v>
      </c>
      <c r="O45" s="61">
        <v>12573.4</v>
      </c>
      <c r="P45" s="65">
        <v>17.45</v>
      </c>
      <c r="S45" s="15"/>
      <c r="T45" s="16"/>
      <c r="U45" s="16"/>
      <c r="V45" s="16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</row>
    <row r="46" spans="1:225" s="2" customFormat="1" ht="21" customHeight="1">
      <c r="A46" s="67" t="s">
        <v>86</v>
      </c>
      <c r="B46" s="66">
        <v>69141</v>
      </c>
      <c r="C46" s="56">
        <f t="shared" si="0"/>
        <v>210463</v>
      </c>
      <c r="D46" s="56">
        <v>103762</v>
      </c>
      <c r="E46" s="56">
        <v>106701</v>
      </c>
      <c r="F46" s="56"/>
      <c r="G46" s="56"/>
      <c r="H46" s="56"/>
      <c r="I46" s="16">
        <v>589</v>
      </c>
      <c r="J46" s="58">
        <v>305</v>
      </c>
      <c r="K46" s="58">
        <v>284</v>
      </c>
      <c r="L46" s="58"/>
      <c r="M46" s="68">
        <v>3.04</v>
      </c>
      <c r="N46" s="58">
        <v>12909</v>
      </c>
      <c r="O46" s="74">
        <v>12060.9</v>
      </c>
      <c r="P46" s="75">
        <v>17.45</v>
      </c>
      <c r="S46" s="3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1"/>
      <c r="AG46" s="11"/>
      <c r="AH46" s="11"/>
      <c r="AI46" s="1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</row>
    <row r="47" spans="1:19" ht="21" customHeight="1">
      <c r="A47" s="67" t="s">
        <v>83</v>
      </c>
      <c r="B47" s="66">
        <v>67546</v>
      </c>
      <c r="C47" s="56">
        <f t="shared" si="0"/>
        <v>203552</v>
      </c>
      <c r="D47" s="56">
        <v>100421</v>
      </c>
      <c r="E47" s="56">
        <v>103131</v>
      </c>
      <c r="F47" s="56"/>
      <c r="G47" s="56"/>
      <c r="H47" s="56"/>
      <c r="I47" s="16">
        <v>502</v>
      </c>
      <c r="J47" s="58">
        <v>264</v>
      </c>
      <c r="K47" s="58">
        <v>238</v>
      </c>
      <c r="L47" s="58"/>
      <c r="M47" s="68">
        <v>3.01</v>
      </c>
      <c r="N47" s="58">
        <v>13341</v>
      </c>
      <c r="O47" s="74">
        <v>11664.9</v>
      </c>
      <c r="P47" s="75">
        <v>17.45</v>
      </c>
      <c r="Q47" s="19"/>
      <c r="R47" s="19"/>
      <c r="S47" s="18"/>
    </row>
    <row r="48" spans="1:19" ht="21" customHeight="1">
      <c r="A48" s="67" t="s">
        <v>87</v>
      </c>
      <c r="B48" s="66">
        <v>67840</v>
      </c>
      <c r="C48" s="56">
        <v>201870</v>
      </c>
      <c r="D48" s="56">
        <v>99448</v>
      </c>
      <c r="E48" s="56">
        <v>102422</v>
      </c>
      <c r="F48" s="56"/>
      <c r="G48" s="56"/>
      <c r="H48" s="56"/>
      <c r="I48" s="16">
        <v>437</v>
      </c>
      <c r="J48" s="58">
        <v>225</v>
      </c>
      <c r="K48" s="58">
        <v>212</v>
      </c>
      <c r="L48" s="58"/>
      <c r="M48" s="68">
        <v>2.98</v>
      </c>
      <c r="N48" s="58">
        <v>14259</v>
      </c>
      <c r="O48" s="74">
        <v>11568.5</v>
      </c>
      <c r="P48" s="75">
        <v>17.45</v>
      </c>
      <c r="Q48" s="19"/>
      <c r="R48" s="19"/>
      <c r="S48" s="69"/>
    </row>
    <row r="49" spans="1:19" ht="21" customHeight="1">
      <c r="A49" s="67" t="s">
        <v>92</v>
      </c>
      <c r="B49" s="66">
        <v>67264</v>
      </c>
      <c r="C49" s="56">
        <f t="shared" si="0"/>
        <v>196772</v>
      </c>
      <c r="D49" s="56">
        <v>96936</v>
      </c>
      <c r="E49" s="56">
        <v>99836</v>
      </c>
      <c r="F49" s="56"/>
      <c r="G49" s="56"/>
      <c r="H49" s="56"/>
      <c r="I49" s="16">
        <v>486</v>
      </c>
      <c r="J49" s="58">
        <v>244</v>
      </c>
      <c r="K49" s="58">
        <v>242</v>
      </c>
      <c r="L49" s="58"/>
      <c r="M49" s="68">
        <v>2.93</v>
      </c>
      <c r="N49" s="58">
        <v>15057</v>
      </c>
      <c r="O49" s="70">
        <v>11276.3</v>
      </c>
      <c r="P49" s="75">
        <v>17.45</v>
      </c>
      <c r="Q49" s="19"/>
      <c r="R49" s="19"/>
      <c r="S49" s="69"/>
    </row>
    <row r="50" spans="1:19" ht="21" customHeight="1">
      <c r="A50" s="67" t="s">
        <v>93</v>
      </c>
      <c r="B50" s="66">
        <v>67438</v>
      </c>
      <c r="C50" s="56">
        <f t="shared" si="0"/>
        <v>193064</v>
      </c>
      <c r="D50" s="56">
        <v>95008</v>
      </c>
      <c r="E50" s="56">
        <v>98056</v>
      </c>
      <c r="F50" s="56"/>
      <c r="G50" s="56"/>
      <c r="H50" s="56"/>
      <c r="I50" s="16">
        <v>435</v>
      </c>
      <c r="J50" s="61">
        <v>199</v>
      </c>
      <c r="K50" s="61">
        <v>236</v>
      </c>
      <c r="L50" s="61"/>
      <c r="M50" s="68">
        <v>2.86</v>
      </c>
      <c r="N50" s="61">
        <v>15730</v>
      </c>
      <c r="O50" s="70">
        <v>11063.8</v>
      </c>
      <c r="P50" s="75">
        <v>17.45</v>
      </c>
      <c r="Q50" s="19"/>
      <c r="R50" s="19"/>
      <c r="S50" s="69"/>
    </row>
    <row r="51" spans="1:19" ht="21" customHeight="1">
      <c r="A51" s="95" t="s">
        <v>250</v>
      </c>
      <c r="B51" s="58">
        <v>71127</v>
      </c>
      <c r="C51" s="58">
        <f>SUM(D51:E51)</f>
        <v>180481</v>
      </c>
      <c r="D51" s="58">
        <v>88364</v>
      </c>
      <c r="E51" s="58">
        <v>92117</v>
      </c>
      <c r="F51" s="58"/>
      <c r="G51" s="58"/>
      <c r="H51" s="58"/>
      <c r="I51" s="16">
        <v>677</v>
      </c>
      <c r="J51" s="58">
        <v>255</v>
      </c>
      <c r="K51" s="58">
        <v>422</v>
      </c>
      <c r="L51" s="58"/>
      <c r="M51" s="125">
        <v>2.54</v>
      </c>
      <c r="N51" s="58">
        <v>20032</v>
      </c>
      <c r="O51" s="61">
        <v>10349</v>
      </c>
      <c r="P51" s="65">
        <v>17.44</v>
      </c>
      <c r="Q51" s="19"/>
      <c r="R51" s="19"/>
      <c r="S51" s="69"/>
    </row>
    <row r="52" spans="1:19" s="2" customFormat="1" ht="21" customHeight="1">
      <c r="A52" s="95" t="s">
        <v>251</v>
      </c>
      <c r="B52" s="58">
        <v>72077</v>
      </c>
      <c r="C52" s="58">
        <f>SUM(D52:E52)</f>
        <v>178530</v>
      </c>
      <c r="D52" s="58">
        <v>87370</v>
      </c>
      <c r="E52" s="58">
        <v>91160</v>
      </c>
      <c r="F52" s="58"/>
      <c r="G52" s="58"/>
      <c r="H52" s="58"/>
      <c r="I52" s="16">
        <v>791</v>
      </c>
      <c r="J52" s="58">
        <v>295</v>
      </c>
      <c r="K52" s="58">
        <v>496</v>
      </c>
      <c r="L52" s="58"/>
      <c r="M52" s="130">
        <v>2.48</v>
      </c>
      <c r="N52" s="58">
        <v>21477</v>
      </c>
      <c r="O52" s="61">
        <v>10237</v>
      </c>
      <c r="P52" s="65">
        <v>17.44</v>
      </c>
      <c r="S52" s="78"/>
    </row>
    <row r="53" spans="1:19" s="2" customFormat="1" ht="21" customHeight="1">
      <c r="A53" s="95" t="s">
        <v>252</v>
      </c>
      <c r="B53" s="58">
        <v>72425</v>
      </c>
      <c r="C53" s="58">
        <v>175317</v>
      </c>
      <c r="D53" s="58">
        <v>85763</v>
      </c>
      <c r="E53" s="58">
        <v>89554</v>
      </c>
      <c r="F53" s="58"/>
      <c r="G53" s="58"/>
      <c r="H53" s="58"/>
      <c r="I53" s="16">
        <v>834</v>
      </c>
      <c r="J53" s="58">
        <v>295</v>
      </c>
      <c r="K53" s="58">
        <v>539</v>
      </c>
      <c r="L53" s="58"/>
      <c r="M53" s="130">
        <v>2.42</v>
      </c>
      <c r="N53" s="58">
        <v>22413</v>
      </c>
      <c r="O53" s="61">
        <v>10053</v>
      </c>
      <c r="P53" s="65">
        <v>17.44</v>
      </c>
      <c r="S53" s="78"/>
    </row>
    <row r="54" spans="1:19" s="2" customFormat="1" ht="21" customHeight="1">
      <c r="A54" s="95" t="s">
        <v>253</v>
      </c>
      <c r="B54" s="58">
        <v>72426</v>
      </c>
      <c r="C54" s="58">
        <v>171873</v>
      </c>
      <c r="D54" s="58">
        <v>84121</v>
      </c>
      <c r="E54" s="58">
        <v>87752</v>
      </c>
      <c r="F54" s="58"/>
      <c r="G54" s="58"/>
      <c r="H54" s="58"/>
      <c r="I54" s="16">
        <v>830</v>
      </c>
      <c r="J54" s="58">
        <v>288</v>
      </c>
      <c r="K54" s="58">
        <v>542</v>
      </c>
      <c r="L54" s="58"/>
      <c r="M54" s="130">
        <v>2.37</v>
      </c>
      <c r="N54" s="58">
        <v>23245</v>
      </c>
      <c r="O54" s="61">
        <v>9861</v>
      </c>
      <c r="P54" s="65">
        <v>17.43</v>
      </c>
      <c r="S54" s="78"/>
    </row>
    <row r="55" spans="1:19" s="2" customFormat="1" ht="21" customHeight="1">
      <c r="A55" s="95" t="s">
        <v>254</v>
      </c>
      <c r="B55" s="58">
        <v>74527</v>
      </c>
      <c r="C55" s="58">
        <v>171197</v>
      </c>
      <c r="D55" s="58">
        <v>83880</v>
      </c>
      <c r="E55" s="58">
        <v>87317</v>
      </c>
      <c r="F55" s="58"/>
      <c r="G55" s="58"/>
      <c r="H55" s="58"/>
      <c r="I55" s="16">
        <v>869</v>
      </c>
      <c r="J55" s="58">
        <v>298</v>
      </c>
      <c r="K55" s="58">
        <v>571</v>
      </c>
      <c r="L55" s="58"/>
      <c r="M55" s="130">
        <v>2.31</v>
      </c>
      <c r="N55" s="58">
        <v>24070</v>
      </c>
      <c r="O55" s="61">
        <v>9866</v>
      </c>
      <c r="P55" s="65">
        <v>17.44</v>
      </c>
      <c r="S55" s="78"/>
    </row>
    <row r="56" spans="1:19" s="2" customFormat="1" ht="21" customHeight="1">
      <c r="A56" s="95" t="s">
        <v>248</v>
      </c>
      <c r="B56" s="58">
        <v>74508</v>
      </c>
      <c r="C56" s="58">
        <v>169095</v>
      </c>
      <c r="D56" s="16">
        <v>82674</v>
      </c>
      <c r="E56" s="16">
        <v>86421</v>
      </c>
      <c r="F56" s="16"/>
      <c r="G56" s="16"/>
      <c r="H56" s="16"/>
      <c r="I56" s="16">
        <v>900</v>
      </c>
      <c r="J56" s="16">
        <v>326</v>
      </c>
      <c r="K56" s="16">
        <v>574</v>
      </c>
      <c r="L56" s="16"/>
      <c r="M56" s="130">
        <v>2.28</v>
      </c>
      <c r="N56" s="58">
        <v>24664</v>
      </c>
      <c r="O56" s="61">
        <v>9747</v>
      </c>
      <c r="P56" s="65">
        <v>17.44</v>
      </c>
      <c r="S56" s="78"/>
    </row>
    <row r="57" spans="1:16" s="12" customFormat="1" ht="21" customHeight="1">
      <c r="A57" s="95" t="s">
        <v>270</v>
      </c>
      <c r="B57" s="16">
        <v>75085</v>
      </c>
      <c r="C57" s="16">
        <v>169616</v>
      </c>
      <c r="D57" s="16">
        <v>82780</v>
      </c>
      <c r="E57" s="16">
        <v>86836</v>
      </c>
      <c r="F57" s="16">
        <v>168715</v>
      </c>
      <c r="G57" s="16">
        <v>82455</v>
      </c>
      <c r="H57" s="16">
        <v>86260</v>
      </c>
      <c r="I57" s="16">
        <v>901</v>
      </c>
      <c r="J57" s="16">
        <v>325</v>
      </c>
      <c r="K57" s="16">
        <v>576</v>
      </c>
      <c r="L57" s="16"/>
      <c r="M57" s="130">
        <v>2.2589864819870815</v>
      </c>
      <c r="N57" s="27">
        <v>25878</v>
      </c>
      <c r="O57" s="27">
        <v>9725.688073394494</v>
      </c>
      <c r="P57" s="186">
        <v>17.44</v>
      </c>
    </row>
    <row r="58" spans="1:16" s="12" customFormat="1" ht="21" customHeight="1">
      <c r="A58" s="95" t="s">
        <v>293</v>
      </c>
      <c r="B58" s="16">
        <v>75038</v>
      </c>
      <c r="C58" s="16">
        <v>167020</v>
      </c>
      <c r="D58" s="16">
        <v>81398</v>
      </c>
      <c r="E58" s="16">
        <v>85622</v>
      </c>
      <c r="F58" s="16">
        <v>166062</v>
      </c>
      <c r="G58" s="16">
        <v>81060</v>
      </c>
      <c r="H58" s="16">
        <v>85002</v>
      </c>
      <c r="I58" s="16">
        <v>958</v>
      </c>
      <c r="J58" s="16">
        <v>338</v>
      </c>
      <c r="K58" s="16">
        <v>620</v>
      </c>
      <c r="L58" s="255">
        <v>-1.53</v>
      </c>
      <c r="M58" s="130">
        <v>2.23</v>
      </c>
      <c r="N58" s="27">
        <v>27208</v>
      </c>
      <c r="O58" s="27">
        <v>9576</v>
      </c>
      <c r="P58" s="186">
        <v>17.44</v>
      </c>
    </row>
    <row r="59" spans="1:16" s="12" customFormat="1" ht="21" customHeight="1">
      <c r="A59" s="224" t="s">
        <v>347</v>
      </c>
      <c r="B59" s="253">
        <v>75028</v>
      </c>
      <c r="C59" s="225">
        <v>164483</v>
      </c>
      <c r="D59" s="225">
        <v>80118</v>
      </c>
      <c r="E59" s="225">
        <v>84365</v>
      </c>
      <c r="F59" s="225">
        <v>163492</v>
      </c>
      <c r="G59" s="225">
        <v>79758</v>
      </c>
      <c r="H59" s="225">
        <v>83734</v>
      </c>
      <c r="I59" s="225">
        <v>991</v>
      </c>
      <c r="J59" s="225">
        <v>360</v>
      </c>
      <c r="K59" s="225">
        <v>631</v>
      </c>
      <c r="L59" s="256">
        <v>-1.54</v>
      </c>
      <c r="M59" s="226">
        <v>2.19</v>
      </c>
      <c r="N59" s="28">
        <v>28433</v>
      </c>
      <c r="O59" s="28">
        <v>9431</v>
      </c>
      <c r="P59" s="227">
        <v>17.44</v>
      </c>
    </row>
    <row r="60" spans="1:19" ht="21.75" customHeight="1">
      <c r="A60" s="299" t="s">
        <v>294</v>
      </c>
      <c r="B60" s="29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2"/>
      <c r="N60" s="29"/>
      <c r="O60" s="48"/>
      <c r="P60" s="29"/>
      <c r="Q60" s="19"/>
      <c r="R60" s="19"/>
      <c r="S60" s="69"/>
    </row>
    <row r="61" spans="1:19" s="197" customFormat="1" ht="15.75" customHeight="1">
      <c r="A61" s="196" t="s">
        <v>255</v>
      </c>
      <c r="B61" s="196"/>
      <c r="C61" s="196"/>
      <c r="M61" s="199"/>
      <c r="O61" s="198"/>
      <c r="S61" s="200"/>
    </row>
    <row r="62" spans="1:19" s="197" customFormat="1" ht="16.5" customHeight="1">
      <c r="A62" s="297" t="s">
        <v>352</v>
      </c>
      <c r="B62" s="297"/>
      <c r="M62" s="199"/>
      <c r="O62" s="198"/>
      <c r="S62" s="200"/>
    </row>
    <row r="63" s="29" customFormat="1" ht="14.25"/>
    <row r="64" spans="1:19" ht="14.25">
      <c r="A64" s="29"/>
      <c r="B64" s="29"/>
      <c r="C64" s="29"/>
      <c r="D64" s="71"/>
      <c r="E64" s="56"/>
      <c r="F64" s="56"/>
      <c r="G64" s="56"/>
      <c r="H64" s="56"/>
      <c r="I64" s="56"/>
      <c r="J64" s="56"/>
      <c r="K64" s="56"/>
      <c r="L64" s="56"/>
      <c r="M64" s="72"/>
      <c r="N64" s="29"/>
      <c r="O64" s="48"/>
      <c r="P64" s="29"/>
      <c r="Q64" s="19"/>
      <c r="R64" s="19"/>
      <c r="S64" s="69"/>
    </row>
    <row r="65" spans="1:19" ht="14.25">
      <c r="A65" s="29"/>
      <c r="B65" s="29"/>
      <c r="C65" s="29"/>
      <c r="D65" s="29"/>
      <c r="E65" s="56"/>
      <c r="F65" s="56"/>
      <c r="G65" s="56"/>
      <c r="H65" s="56"/>
      <c r="I65" s="56"/>
      <c r="J65" s="56"/>
      <c r="K65" s="56"/>
      <c r="L65" s="56"/>
      <c r="M65" s="72"/>
      <c r="N65" s="29"/>
      <c r="O65" s="48"/>
      <c r="P65" s="29"/>
      <c r="Q65" s="19"/>
      <c r="R65" s="19"/>
      <c r="S65" s="69"/>
    </row>
    <row r="66" spans="1:19" ht="14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2"/>
      <c r="N66" s="29"/>
      <c r="O66" s="48"/>
      <c r="P66" s="29"/>
      <c r="Q66" s="19"/>
      <c r="R66" s="19"/>
      <c r="S66" s="69"/>
    </row>
    <row r="67" spans="1:19" ht="14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72"/>
      <c r="N67" s="29"/>
      <c r="O67" s="48"/>
      <c r="P67" s="29"/>
      <c r="Q67" s="19"/>
      <c r="R67" s="19"/>
      <c r="S67" s="69"/>
    </row>
    <row r="68" spans="1:19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72"/>
      <c r="N68" s="29"/>
      <c r="O68" s="48"/>
      <c r="P68" s="29"/>
      <c r="Q68" s="19"/>
      <c r="R68" s="19"/>
      <c r="S68" s="69"/>
    </row>
    <row r="69" spans="1:19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72"/>
      <c r="N69" s="29"/>
      <c r="O69" s="48"/>
      <c r="P69" s="29"/>
      <c r="Q69" s="19"/>
      <c r="R69" s="19"/>
      <c r="S69" s="69"/>
    </row>
    <row r="70" spans="1:19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72"/>
      <c r="N70" s="29"/>
      <c r="O70" s="48"/>
      <c r="P70" s="29"/>
      <c r="Q70" s="19"/>
      <c r="R70" s="19"/>
      <c r="S70" s="69"/>
    </row>
    <row r="71" spans="1:19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72"/>
      <c r="N71" s="29"/>
      <c r="O71" s="48"/>
      <c r="P71" s="29"/>
      <c r="Q71" s="19"/>
      <c r="R71" s="19"/>
      <c r="S71" s="69"/>
    </row>
    <row r="72" spans="1:19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72"/>
      <c r="N72" s="29"/>
      <c r="O72" s="48"/>
      <c r="P72" s="29"/>
      <c r="Q72" s="19"/>
      <c r="R72" s="19"/>
      <c r="S72" s="69"/>
    </row>
    <row r="73" spans="1:19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72"/>
      <c r="N73" s="29"/>
      <c r="O73" s="48"/>
      <c r="P73" s="29"/>
      <c r="Q73" s="19"/>
      <c r="R73" s="19"/>
      <c r="S73" s="69"/>
    </row>
    <row r="74" spans="1:19" ht="14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72"/>
      <c r="N74" s="29"/>
      <c r="O74" s="48"/>
      <c r="P74" s="29"/>
      <c r="Q74" s="19"/>
      <c r="R74" s="19"/>
      <c r="S74" s="69"/>
    </row>
    <row r="75" spans="1:19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72"/>
      <c r="N75" s="29"/>
      <c r="O75" s="48"/>
      <c r="P75" s="29"/>
      <c r="Q75" s="19"/>
      <c r="R75" s="19"/>
      <c r="S75" s="69"/>
    </row>
    <row r="76" spans="1:19" ht="14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72"/>
      <c r="N76" s="29"/>
      <c r="O76" s="48"/>
      <c r="P76" s="29"/>
      <c r="Q76" s="19"/>
      <c r="R76" s="19"/>
      <c r="S76" s="69"/>
    </row>
    <row r="77" spans="1:19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72"/>
      <c r="N77" s="29"/>
      <c r="O77" s="48"/>
      <c r="P77" s="29"/>
      <c r="Q77" s="19"/>
      <c r="R77" s="19"/>
      <c r="S77" s="69"/>
    </row>
    <row r="78" spans="1:19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72"/>
      <c r="N78" s="29"/>
      <c r="O78" s="48"/>
      <c r="P78" s="29"/>
      <c r="Q78" s="19"/>
      <c r="R78" s="19"/>
      <c r="S78" s="69"/>
    </row>
    <row r="79" spans="1:19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72"/>
      <c r="N79" s="29"/>
      <c r="O79" s="48"/>
      <c r="P79" s="29"/>
      <c r="Q79" s="19"/>
      <c r="R79" s="19"/>
      <c r="S79" s="69"/>
    </row>
    <row r="80" spans="1:19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72"/>
      <c r="N80" s="29"/>
      <c r="O80" s="48"/>
      <c r="P80" s="29"/>
      <c r="Q80" s="19"/>
      <c r="R80" s="19"/>
      <c r="S80" s="69"/>
    </row>
    <row r="81" spans="1:19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72"/>
      <c r="N81" s="29"/>
      <c r="O81" s="48"/>
      <c r="P81" s="29"/>
      <c r="Q81" s="19"/>
      <c r="R81" s="19"/>
      <c r="S81" s="69"/>
    </row>
    <row r="82" spans="1:19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72"/>
      <c r="N82" s="29"/>
      <c r="O82" s="48"/>
      <c r="P82" s="29"/>
      <c r="Q82" s="19"/>
      <c r="R82" s="19"/>
      <c r="S82" s="69"/>
    </row>
    <row r="83" spans="1:19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72"/>
      <c r="N83" s="29"/>
      <c r="O83" s="48"/>
      <c r="P83" s="29"/>
      <c r="Q83" s="19"/>
      <c r="R83" s="19"/>
      <c r="S83" s="69"/>
    </row>
    <row r="84" spans="1:19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72"/>
      <c r="N84" s="29"/>
      <c r="O84" s="48"/>
      <c r="P84" s="29"/>
      <c r="Q84" s="19"/>
      <c r="R84" s="19"/>
      <c r="S84" s="69"/>
    </row>
    <row r="85" spans="1:19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72"/>
      <c r="N85" s="29"/>
      <c r="O85" s="48"/>
      <c r="P85" s="29"/>
      <c r="Q85" s="19"/>
      <c r="R85" s="19"/>
      <c r="S85" s="69"/>
    </row>
    <row r="86" spans="1:19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72"/>
      <c r="N86" s="29"/>
      <c r="O86" s="48"/>
      <c r="P86" s="29"/>
      <c r="Q86" s="19"/>
      <c r="R86" s="19"/>
      <c r="S86" s="69"/>
    </row>
    <row r="87" spans="1:19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72"/>
      <c r="N87" s="29"/>
      <c r="O87" s="48"/>
      <c r="P87" s="29"/>
      <c r="Q87" s="19"/>
      <c r="R87" s="19"/>
      <c r="S87" s="69"/>
    </row>
    <row r="88" spans="1:19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72"/>
      <c r="N88" s="29"/>
      <c r="O88" s="48"/>
      <c r="P88" s="29"/>
      <c r="Q88" s="19"/>
      <c r="R88" s="19"/>
      <c r="S88" s="69"/>
    </row>
    <row r="89" spans="1:19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72"/>
      <c r="N89" s="29"/>
      <c r="O89" s="48"/>
      <c r="P89" s="29"/>
      <c r="Q89" s="19"/>
      <c r="R89" s="19"/>
      <c r="S89" s="69"/>
    </row>
    <row r="90" spans="1:19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72"/>
      <c r="N90" s="29"/>
      <c r="O90" s="48"/>
      <c r="P90" s="29"/>
      <c r="Q90" s="19"/>
      <c r="R90" s="19"/>
      <c r="S90" s="69"/>
    </row>
    <row r="91" spans="1:19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72"/>
      <c r="N91" s="29"/>
      <c r="O91" s="48"/>
      <c r="P91" s="29"/>
      <c r="Q91" s="19"/>
      <c r="R91" s="19"/>
      <c r="S91" s="69"/>
    </row>
    <row r="92" spans="1:19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72"/>
      <c r="N92" s="29"/>
      <c r="O92" s="48"/>
      <c r="P92" s="29"/>
      <c r="Q92" s="19"/>
      <c r="R92" s="19"/>
      <c r="S92" s="69"/>
    </row>
    <row r="93" spans="1:19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72"/>
      <c r="N93" s="29"/>
      <c r="O93" s="48"/>
      <c r="P93" s="29"/>
      <c r="Q93" s="19"/>
      <c r="R93" s="19"/>
      <c r="S93" s="69"/>
    </row>
    <row r="94" spans="1:19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72"/>
      <c r="N94" s="29"/>
      <c r="O94" s="48"/>
      <c r="P94" s="29"/>
      <c r="Q94" s="19"/>
      <c r="R94" s="19"/>
      <c r="S94" s="69"/>
    </row>
    <row r="95" spans="1:19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72"/>
      <c r="N95" s="29"/>
      <c r="O95" s="48"/>
      <c r="P95" s="29"/>
      <c r="Q95" s="19"/>
      <c r="R95" s="19"/>
      <c r="S95" s="69"/>
    </row>
    <row r="96" spans="1:19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72"/>
      <c r="N96" s="29"/>
      <c r="O96" s="48"/>
      <c r="P96" s="29"/>
      <c r="Q96" s="19"/>
      <c r="R96" s="19"/>
      <c r="S96" s="69"/>
    </row>
    <row r="97" spans="1:19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72"/>
      <c r="N97" s="29"/>
      <c r="O97" s="48"/>
      <c r="P97" s="29"/>
      <c r="Q97" s="19"/>
      <c r="R97" s="19"/>
      <c r="S97" s="69"/>
    </row>
    <row r="98" spans="1:19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72"/>
      <c r="N98" s="29"/>
      <c r="O98" s="48"/>
      <c r="P98" s="29"/>
      <c r="Q98" s="19"/>
      <c r="R98" s="19"/>
      <c r="S98" s="69"/>
    </row>
    <row r="99" spans="17:19" ht="14.25">
      <c r="Q99" s="19"/>
      <c r="R99" s="19"/>
      <c r="S99" s="52"/>
    </row>
    <row r="100" spans="17:19" ht="14.25">
      <c r="Q100" s="19"/>
      <c r="R100" s="19"/>
      <c r="S100" s="52"/>
    </row>
    <row r="101" spans="17:19" ht="14.25">
      <c r="Q101" s="19"/>
      <c r="R101" s="19"/>
      <c r="S101" s="52"/>
    </row>
    <row r="102" spans="17:19" ht="14.25">
      <c r="Q102" s="19"/>
      <c r="R102" s="19"/>
      <c r="S102" s="52"/>
    </row>
    <row r="103" spans="17:19" ht="14.25">
      <c r="Q103" s="19"/>
      <c r="R103" s="19"/>
      <c r="S103" s="52"/>
    </row>
    <row r="104" spans="17:19" ht="14.25">
      <c r="Q104" s="19"/>
      <c r="R104" s="19"/>
      <c r="S104" s="52"/>
    </row>
    <row r="105" spans="17:19" ht="14.25">
      <c r="Q105" s="19"/>
      <c r="R105" s="19"/>
      <c r="S105" s="52"/>
    </row>
    <row r="106" spans="17:19" ht="14.25">
      <c r="Q106" s="19"/>
      <c r="R106" s="19"/>
      <c r="S106" s="52"/>
    </row>
    <row r="107" spans="17:19" ht="14.25">
      <c r="Q107" s="19"/>
      <c r="R107" s="19"/>
      <c r="S107" s="52"/>
    </row>
    <row r="108" spans="17:19" ht="14.25">
      <c r="Q108" s="19"/>
      <c r="R108" s="19"/>
      <c r="S108" s="52"/>
    </row>
    <row r="109" spans="17:19" ht="14.25">
      <c r="Q109" s="19"/>
      <c r="R109" s="19"/>
      <c r="S109" s="52"/>
    </row>
    <row r="110" spans="17:19" ht="14.25">
      <c r="Q110" s="19"/>
      <c r="R110" s="19"/>
      <c r="S110" s="52"/>
    </row>
    <row r="111" spans="17:19" ht="14.25">
      <c r="Q111" s="19"/>
      <c r="R111" s="19"/>
      <c r="S111" s="52"/>
    </row>
    <row r="112" spans="17:19" ht="14.25">
      <c r="Q112" s="19"/>
      <c r="R112" s="19"/>
      <c r="S112" s="52"/>
    </row>
    <row r="113" spans="17:19" ht="14.25">
      <c r="Q113" s="19"/>
      <c r="R113" s="19"/>
      <c r="S113" s="52"/>
    </row>
    <row r="114" spans="17:19" ht="14.25">
      <c r="Q114" s="19"/>
      <c r="R114" s="19"/>
      <c r="S114" s="52"/>
    </row>
    <row r="115" spans="17:19" ht="14.25">
      <c r="Q115" s="19"/>
      <c r="R115" s="19"/>
      <c r="S115" s="52"/>
    </row>
    <row r="116" spans="17:19" ht="14.25">
      <c r="Q116" s="19"/>
      <c r="R116" s="19"/>
      <c r="S116" s="52"/>
    </row>
    <row r="117" spans="17:19" ht="14.25">
      <c r="Q117" s="19"/>
      <c r="R117" s="19"/>
      <c r="S117" s="52"/>
    </row>
    <row r="118" spans="17:19" ht="14.25">
      <c r="Q118" s="19"/>
      <c r="R118" s="19"/>
      <c r="S118" s="52"/>
    </row>
    <row r="119" spans="17:19" ht="14.25">
      <c r="Q119" s="19"/>
      <c r="R119" s="19"/>
      <c r="S119" s="52"/>
    </row>
    <row r="120" spans="17:19" ht="14.25">
      <c r="Q120" s="19"/>
      <c r="R120" s="19"/>
      <c r="S120" s="52"/>
    </row>
    <row r="121" spans="17:19" ht="14.25">
      <c r="Q121" s="19"/>
      <c r="R121" s="19"/>
      <c r="S121" s="52"/>
    </row>
    <row r="122" spans="17:19" ht="14.25">
      <c r="Q122" s="19"/>
      <c r="R122" s="19"/>
      <c r="S122" s="52"/>
    </row>
    <row r="123" spans="17:19" ht="14.25">
      <c r="Q123" s="19"/>
      <c r="R123" s="19"/>
      <c r="S123" s="52"/>
    </row>
    <row r="124" spans="17:19" ht="14.25">
      <c r="Q124" s="19"/>
      <c r="R124" s="19"/>
      <c r="S124" s="52"/>
    </row>
    <row r="125" spans="17:19" ht="14.25">
      <c r="Q125" s="19"/>
      <c r="R125" s="19"/>
      <c r="S125" s="52"/>
    </row>
    <row r="126" spans="17:19" ht="14.25">
      <c r="Q126" s="19"/>
      <c r="R126" s="19"/>
      <c r="S126" s="52"/>
    </row>
    <row r="127" spans="17:19" ht="14.25">
      <c r="Q127" s="19"/>
      <c r="R127" s="19"/>
      <c r="S127" s="52"/>
    </row>
    <row r="128" spans="17:19" ht="14.25">
      <c r="Q128" s="19"/>
      <c r="R128" s="19"/>
      <c r="S128" s="52"/>
    </row>
    <row r="129" spans="17:19" ht="14.25">
      <c r="Q129" s="19"/>
      <c r="R129" s="19"/>
      <c r="S129" s="52"/>
    </row>
    <row r="130" spans="17:19" ht="14.25">
      <c r="Q130" s="19"/>
      <c r="R130" s="19"/>
      <c r="S130" s="52"/>
    </row>
    <row r="131" spans="17:19" ht="14.25">
      <c r="Q131" s="19"/>
      <c r="R131" s="19"/>
      <c r="S131" s="52"/>
    </row>
    <row r="132" spans="17:19" ht="14.25">
      <c r="Q132" s="19"/>
      <c r="R132" s="19"/>
      <c r="S132" s="52"/>
    </row>
    <row r="133" spans="17:19" ht="14.25">
      <c r="Q133" s="19"/>
      <c r="R133" s="19"/>
      <c r="S133" s="52"/>
    </row>
    <row r="134" spans="17:19" ht="14.25">
      <c r="Q134" s="19"/>
      <c r="R134" s="19"/>
      <c r="S134" s="52"/>
    </row>
    <row r="135" spans="17:19" ht="14.25">
      <c r="Q135" s="19"/>
      <c r="R135" s="19"/>
      <c r="S135" s="52"/>
    </row>
    <row r="136" spans="17:19" ht="14.25">
      <c r="Q136" s="19"/>
      <c r="R136" s="19"/>
      <c r="S136" s="52"/>
    </row>
    <row r="137" spans="17:19" ht="14.25">
      <c r="Q137" s="19"/>
      <c r="R137" s="19"/>
      <c r="S137" s="52"/>
    </row>
    <row r="138" spans="17:19" ht="14.25">
      <c r="Q138" s="19"/>
      <c r="R138" s="19"/>
      <c r="S138" s="52"/>
    </row>
    <row r="139" spans="17:19" ht="14.25">
      <c r="Q139" s="19"/>
      <c r="R139" s="19"/>
      <c r="S139" s="52"/>
    </row>
    <row r="140" spans="17:19" ht="14.25">
      <c r="Q140" s="19"/>
      <c r="R140" s="19"/>
      <c r="S140" s="52"/>
    </row>
    <row r="141" spans="17:19" ht="14.25">
      <c r="Q141" s="19"/>
      <c r="R141" s="19"/>
      <c r="S141" s="52"/>
    </row>
    <row r="142" spans="17:19" ht="14.25">
      <c r="Q142" s="19"/>
      <c r="R142" s="19"/>
      <c r="S142" s="52"/>
    </row>
    <row r="143" spans="17:19" ht="14.25">
      <c r="Q143" s="19"/>
      <c r="R143" s="19"/>
      <c r="S143" s="52"/>
    </row>
    <row r="144" spans="17:19" ht="14.25">
      <c r="Q144" s="19"/>
      <c r="R144" s="19"/>
      <c r="S144" s="52"/>
    </row>
    <row r="145" spans="17:19" ht="14.25">
      <c r="Q145" s="19"/>
      <c r="R145" s="19"/>
      <c r="S145" s="52"/>
    </row>
    <row r="146" spans="17:19" ht="14.25">
      <c r="Q146" s="19"/>
      <c r="R146" s="19"/>
      <c r="S146" s="52"/>
    </row>
    <row r="147" spans="17:19" ht="14.25">
      <c r="Q147" s="19"/>
      <c r="R147" s="19"/>
      <c r="S147" s="52"/>
    </row>
    <row r="148" spans="17:19" ht="14.25">
      <c r="Q148" s="19"/>
      <c r="R148" s="19"/>
      <c r="S148" s="52"/>
    </row>
    <row r="149" spans="17:19" ht="14.25">
      <c r="Q149" s="19"/>
      <c r="R149" s="19"/>
      <c r="S149" s="52"/>
    </row>
    <row r="150" spans="17:19" ht="14.25">
      <c r="Q150" s="19"/>
      <c r="R150" s="19"/>
      <c r="S150" s="52"/>
    </row>
    <row r="151" spans="17:19" ht="14.25">
      <c r="Q151" s="19"/>
      <c r="R151" s="19"/>
      <c r="S151" s="52"/>
    </row>
    <row r="152" spans="17:19" ht="14.25">
      <c r="Q152" s="19"/>
      <c r="R152" s="19"/>
      <c r="S152" s="52"/>
    </row>
    <row r="153" spans="17:19" ht="14.25">
      <c r="Q153" s="19"/>
      <c r="R153" s="19"/>
      <c r="S153" s="52"/>
    </row>
    <row r="154" spans="17:19" ht="14.25">
      <c r="Q154" s="19"/>
      <c r="R154" s="19"/>
      <c r="S154" s="52"/>
    </row>
    <row r="155" spans="17:19" ht="14.25">
      <c r="Q155" s="19"/>
      <c r="R155" s="19"/>
      <c r="S155" s="52"/>
    </row>
    <row r="156" spans="17:19" ht="14.25">
      <c r="Q156" s="19"/>
      <c r="R156" s="19"/>
      <c r="S156" s="52"/>
    </row>
    <row r="157" spans="17:19" ht="14.25">
      <c r="Q157" s="19"/>
      <c r="R157" s="19"/>
      <c r="S157" s="52"/>
    </row>
    <row r="158" spans="17:19" ht="14.25">
      <c r="Q158" s="19"/>
      <c r="R158" s="19"/>
      <c r="S158" s="52"/>
    </row>
    <row r="159" spans="17:19" ht="14.25">
      <c r="Q159" s="19"/>
      <c r="R159" s="19"/>
      <c r="S159" s="52"/>
    </row>
    <row r="160" spans="17:19" ht="14.25">
      <c r="Q160" s="19"/>
      <c r="R160" s="19"/>
      <c r="S160" s="52"/>
    </row>
    <row r="161" spans="17:19" ht="14.25">
      <c r="Q161" s="19"/>
      <c r="R161" s="19"/>
      <c r="S161" s="52"/>
    </row>
    <row r="162" spans="17:19" ht="14.25">
      <c r="Q162" s="19"/>
      <c r="R162" s="19"/>
      <c r="S162" s="52"/>
    </row>
    <row r="163" spans="17:19" ht="14.25">
      <c r="Q163" s="19"/>
      <c r="R163" s="19"/>
      <c r="S163" s="52"/>
    </row>
    <row r="164" spans="17:19" ht="14.25">
      <c r="Q164" s="19"/>
      <c r="R164" s="19"/>
      <c r="S164" s="52"/>
    </row>
    <row r="165" spans="17:19" ht="14.25">
      <c r="Q165" s="19"/>
      <c r="R165" s="19"/>
      <c r="S165" s="52"/>
    </row>
    <row r="166" spans="17:19" ht="14.25">
      <c r="Q166" s="19"/>
      <c r="R166" s="19"/>
      <c r="S166" s="52"/>
    </row>
    <row r="167" spans="17:19" ht="14.25">
      <c r="Q167" s="19"/>
      <c r="R167" s="19"/>
      <c r="S167" s="52"/>
    </row>
    <row r="168" spans="17:19" ht="14.25">
      <c r="Q168" s="19"/>
      <c r="R168" s="19"/>
      <c r="S168" s="52"/>
    </row>
    <row r="169" spans="17:19" ht="14.25">
      <c r="Q169" s="19"/>
      <c r="R169" s="19"/>
      <c r="S169" s="52"/>
    </row>
    <row r="170" spans="17:19" ht="14.25">
      <c r="Q170" s="19"/>
      <c r="R170" s="19"/>
      <c r="S170" s="52"/>
    </row>
    <row r="171" spans="17:19" ht="14.25">
      <c r="Q171" s="19"/>
      <c r="R171" s="19"/>
      <c r="S171" s="52"/>
    </row>
    <row r="172" spans="17:19" ht="14.25">
      <c r="Q172" s="19"/>
      <c r="R172" s="19"/>
      <c r="S172" s="52"/>
    </row>
    <row r="173" spans="17:19" ht="14.25">
      <c r="Q173" s="19"/>
      <c r="R173" s="19"/>
      <c r="S173" s="52"/>
    </row>
    <row r="174" spans="17:19" ht="14.25">
      <c r="Q174" s="19"/>
      <c r="R174" s="19"/>
      <c r="S174" s="52"/>
    </row>
    <row r="175" spans="17:19" ht="14.25">
      <c r="Q175" s="19"/>
      <c r="R175" s="19"/>
      <c r="S175" s="52"/>
    </row>
    <row r="176" spans="17:19" ht="14.25">
      <c r="Q176" s="19"/>
      <c r="R176" s="19"/>
      <c r="S176" s="52"/>
    </row>
    <row r="177" spans="17:19" ht="14.25">
      <c r="Q177" s="19"/>
      <c r="R177" s="19"/>
      <c r="S177" s="52"/>
    </row>
    <row r="178" spans="17:19" ht="14.25">
      <c r="Q178" s="19"/>
      <c r="R178" s="19"/>
      <c r="S178" s="52"/>
    </row>
    <row r="179" spans="17:19" ht="14.25">
      <c r="Q179" s="19"/>
      <c r="R179" s="19"/>
      <c r="S179" s="52"/>
    </row>
    <row r="180" spans="17:19" ht="14.25">
      <c r="Q180" s="19"/>
      <c r="R180" s="19"/>
      <c r="S180" s="52"/>
    </row>
    <row r="181" spans="17:19" ht="14.25">
      <c r="Q181" s="19"/>
      <c r="R181" s="19"/>
      <c r="S181" s="52"/>
    </row>
    <row r="182" spans="17:19" ht="14.25">
      <c r="Q182" s="19"/>
      <c r="R182" s="19"/>
      <c r="S182" s="52"/>
    </row>
    <row r="183" spans="17:19" ht="14.25">
      <c r="Q183" s="19"/>
      <c r="R183" s="19"/>
      <c r="S183" s="52"/>
    </row>
    <row r="184" spans="17:19" ht="14.25">
      <c r="Q184" s="19"/>
      <c r="R184" s="19"/>
      <c r="S184" s="52"/>
    </row>
    <row r="185" spans="17:19" ht="14.25">
      <c r="Q185" s="19"/>
      <c r="R185" s="19"/>
      <c r="S185" s="52"/>
    </row>
    <row r="186" spans="17:19" ht="14.25">
      <c r="Q186" s="19"/>
      <c r="R186" s="19"/>
      <c r="S186" s="52"/>
    </row>
    <row r="187" spans="17:19" ht="14.25">
      <c r="Q187" s="19"/>
      <c r="R187" s="19"/>
      <c r="S187" s="52"/>
    </row>
    <row r="188" spans="17:19" ht="14.25">
      <c r="Q188" s="19"/>
      <c r="R188" s="19"/>
      <c r="S188" s="52"/>
    </row>
    <row r="189" spans="17:19" ht="14.25">
      <c r="Q189" s="19"/>
      <c r="R189" s="19"/>
      <c r="S189" s="52"/>
    </row>
    <row r="190" spans="17:19" ht="14.25">
      <c r="Q190" s="19"/>
      <c r="R190" s="19"/>
      <c r="S190" s="52"/>
    </row>
    <row r="191" spans="17:19" ht="14.25">
      <c r="Q191" s="19"/>
      <c r="R191" s="19"/>
      <c r="S191" s="52"/>
    </row>
    <row r="192" spans="17:19" ht="14.25">
      <c r="Q192" s="19"/>
      <c r="R192" s="19"/>
      <c r="S192" s="52"/>
    </row>
    <row r="193" spans="17:19" ht="14.25">
      <c r="Q193" s="19"/>
      <c r="R193" s="19"/>
      <c r="S193" s="52"/>
    </row>
    <row r="194" spans="17:19" ht="14.25">
      <c r="Q194" s="19"/>
      <c r="R194" s="19"/>
      <c r="S194" s="52"/>
    </row>
    <row r="195" spans="17:19" ht="14.25">
      <c r="Q195" s="19"/>
      <c r="R195" s="19"/>
      <c r="S195" s="52"/>
    </row>
    <row r="196" spans="17:19" ht="14.25">
      <c r="Q196" s="19"/>
      <c r="R196" s="19"/>
      <c r="S196" s="52"/>
    </row>
    <row r="197" spans="17:19" ht="14.25">
      <c r="Q197" s="19"/>
      <c r="R197" s="19"/>
      <c r="S197" s="52"/>
    </row>
    <row r="198" spans="17:19" ht="14.25">
      <c r="Q198" s="19"/>
      <c r="R198" s="19"/>
      <c r="S198" s="52"/>
    </row>
    <row r="199" spans="17:18" ht="14.25">
      <c r="Q199" s="19"/>
      <c r="R199" s="19"/>
    </row>
  </sheetData>
  <sheetProtection/>
  <mergeCells count="13">
    <mergeCell ref="O6:P7"/>
    <mergeCell ref="A62:B62"/>
    <mergeCell ref="A4:B4"/>
    <mergeCell ref="A60:B60"/>
    <mergeCell ref="M6:M8"/>
    <mergeCell ref="N6:N8"/>
    <mergeCell ref="C7:C8"/>
    <mergeCell ref="A6:A8"/>
    <mergeCell ref="B6:B8"/>
    <mergeCell ref="C6:K6"/>
    <mergeCell ref="F7:F8"/>
    <mergeCell ref="I7:I8"/>
    <mergeCell ref="L6:L8"/>
  </mergeCells>
  <printOptions/>
  <pageMargins left="0.9448818897637796" right="0.5905511811023623" top="0.9055118110236221" bottom="0.2362204724409449" header="0.2362204724409449" footer="0.196850393700787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8.88671875" defaultRowHeight="13.5"/>
  <cols>
    <col min="1" max="1" width="11.21484375" style="0" customWidth="1"/>
    <col min="2" max="10" width="12.21484375" style="0" customWidth="1"/>
  </cols>
  <sheetData>
    <row r="1" spans="1:227" s="12" customFormat="1" ht="27.75" customHeight="1">
      <c r="A1" s="310" t="s">
        <v>320</v>
      </c>
      <c r="B1" s="310"/>
      <c r="C1" s="310"/>
      <c r="D1" s="310"/>
      <c r="E1" s="310"/>
      <c r="F1" s="11"/>
      <c r="G1" s="11"/>
      <c r="H1" s="11"/>
      <c r="I1" s="11"/>
      <c r="J1" s="11"/>
      <c r="K1" s="16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</row>
    <row r="2" spans="1:227" s="12" customFormat="1" ht="18.75" customHeight="1">
      <c r="A2" s="3" t="s">
        <v>64</v>
      </c>
      <c r="B2" s="11"/>
      <c r="C2" s="11"/>
      <c r="D2" s="3" t="s">
        <v>0</v>
      </c>
      <c r="E2" s="3"/>
      <c r="F2" s="3"/>
      <c r="G2" s="3"/>
      <c r="H2" s="3"/>
      <c r="I2" s="3"/>
      <c r="J2" s="3"/>
      <c r="K2" s="1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</row>
    <row r="3" spans="1:227" s="12" customFormat="1" ht="23.25" customHeight="1">
      <c r="A3" s="311" t="s">
        <v>318</v>
      </c>
      <c r="B3" s="312" t="s">
        <v>321</v>
      </c>
      <c r="C3" s="312"/>
      <c r="D3" s="312"/>
      <c r="E3" s="312"/>
      <c r="F3" s="312"/>
      <c r="G3" s="312"/>
      <c r="H3" s="312"/>
      <c r="I3" s="312"/>
      <c r="J3" s="313"/>
      <c r="K3" s="1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</row>
    <row r="4" spans="1:227" s="12" customFormat="1" ht="23.25" customHeight="1">
      <c r="A4" s="311"/>
      <c r="B4" s="314" t="s">
        <v>296</v>
      </c>
      <c r="C4" s="7"/>
      <c r="D4" s="8"/>
      <c r="E4" s="315" t="s">
        <v>322</v>
      </c>
      <c r="F4" s="202"/>
      <c r="G4" s="201"/>
      <c r="H4" s="315" t="s">
        <v>323</v>
      </c>
      <c r="I4" s="316"/>
      <c r="J4" s="315"/>
      <c r="K4" s="5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3"/>
      <c r="AZ4" s="3"/>
      <c r="BA4" s="3"/>
      <c r="BB4" s="3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</row>
    <row r="5" spans="1:227" s="12" customFormat="1" ht="23.25" customHeight="1">
      <c r="A5" s="311"/>
      <c r="B5" s="304"/>
      <c r="C5" s="5" t="s">
        <v>2</v>
      </c>
      <c r="D5" s="5" t="s">
        <v>3</v>
      </c>
      <c r="E5" s="304"/>
      <c r="F5" s="5" t="s">
        <v>76</v>
      </c>
      <c r="G5" s="5" t="s">
        <v>77</v>
      </c>
      <c r="H5" s="301"/>
      <c r="I5" s="9" t="s">
        <v>76</v>
      </c>
      <c r="J5" s="10" t="s">
        <v>77</v>
      </c>
      <c r="K5" s="5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3"/>
      <c r="AZ5" s="3"/>
      <c r="BA5" s="3"/>
      <c r="BB5" s="3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</row>
    <row r="6" spans="1:227" s="12" customFormat="1" ht="21" customHeight="1">
      <c r="A6" s="13" t="s">
        <v>324</v>
      </c>
      <c r="B6" s="27">
        <v>307</v>
      </c>
      <c r="C6" s="27">
        <v>94</v>
      </c>
      <c r="D6" s="27">
        <v>213</v>
      </c>
      <c r="E6" s="57">
        <v>130</v>
      </c>
      <c r="F6" s="57">
        <v>38</v>
      </c>
      <c r="G6" s="57">
        <v>92</v>
      </c>
      <c r="H6" s="57">
        <v>177</v>
      </c>
      <c r="I6" s="57">
        <v>56</v>
      </c>
      <c r="J6" s="57">
        <v>121</v>
      </c>
      <c r="K6" s="20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</row>
    <row r="7" spans="1:227" s="12" customFormat="1" ht="21" customHeight="1">
      <c r="A7" s="13" t="s">
        <v>325</v>
      </c>
      <c r="B7" s="27">
        <v>304</v>
      </c>
      <c r="C7" s="27">
        <v>86</v>
      </c>
      <c r="D7" s="27">
        <v>218</v>
      </c>
      <c r="E7" s="57">
        <v>141</v>
      </c>
      <c r="F7" s="57">
        <v>37</v>
      </c>
      <c r="G7" s="57">
        <v>104</v>
      </c>
      <c r="H7" s="57">
        <v>163</v>
      </c>
      <c r="I7" s="57">
        <v>49</v>
      </c>
      <c r="J7" s="57">
        <v>114</v>
      </c>
      <c r="K7" s="20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</row>
    <row r="8" spans="1:227" s="12" customFormat="1" ht="21" customHeight="1">
      <c r="A8" s="13" t="s">
        <v>326</v>
      </c>
      <c r="B8" s="27">
        <v>332</v>
      </c>
      <c r="C8" s="27">
        <v>102</v>
      </c>
      <c r="D8" s="27">
        <v>230</v>
      </c>
      <c r="E8" s="57">
        <v>159</v>
      </c>
      <c r="F8" s="57">
        <v>48</v>
      </c>
      <c r="G8" s="57">
        <v>111</v>
      </c>
      <c r="H8" s="57">
        <v>173</v>
      </c>
      <c r="I8" s="57">
        <v>54</v>
      </c>
      <c r="J8" s="57">
        <v>119</v>
      </c>
      <c r="K8" s="20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</row>
    <row r="9" spans="1:227" s="12" customFormat="1" ht="21" customHeight="1">
      <c r="A9" s="13" t="s">
        <v>305</v>
      </c>
      <c r="B9" s="27">
        <v>379</v>
      </c>
      <c r="C9" s="27">
        <v>121</v>
      </c>
      <c r="D9" s="27">
        <v>258</v>
      </c>
      <c r="E9" s="57">
        <v>204</v>
      </c>
      <c r="F9" s="57">
        <v>69</v>
      </c>
      <c r="G9" s="57">
        <v>135</v>
      </c>
      <c r="H9" s="57">
        <v>175</v>
      </c>
      <c r="I9" s="57">
        <v>52</v>
      </c>
      <c r="J9" s="57">
        <v>123</v>
      </c>
      <c r="K9" s="207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</row>
    <row r="10" spans="1:227" s="12" customFormat="1" ht="21" customHeight="1">
      <c r="A10" s="13" t="s">
        <v>293</v>
      </c>
      <c r="B10" s="27">
        <f>SUM(C10:D10)</f>
        <v>396</v>
      </c>
      <c r="C10" s="27">
        <f>F10+I10</f>
        <v>131</v>
      </c>
      <c r="D10" s="27">
        <f>G10+J10</f>
        <v>265</v>
      </c>
      <c r="E10" s="57">
        <v>216</v>
      </c>
      <c r="F10" s="35">
        <v>77</v>
      </c>
      <c r="G10" s="35">
        <v>139</v>
      </c>
      <c r="H10" s="27">
        <v>180</v>
      </c>
      <c r="I10" s="57">
        <v>54</v>
      </c>
      <c r="J10" s="57">
        <v>126</v>
      </c>
      <c r="K10" s="20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</row>
    <row r="11" spans="1:227" s="12" customFormat="1" ht="21" customHeight="1">
      <c r="A11" s="231" t="s">
        <v>348</v>
      </c>
      <c r="B11" s="252">
        <f>SUM(C11:D11)</f>
        <v>427</v>
      </c>
      <c r="C11" s="28">
        <f>F11+I11</f>
        <v>144</v>
      </c>
      <c r="D11" s="28">
        <f>G11+J11</f>
        <v>283</v>
      </c>
      <c r="E11" s="213">
        <v>243</v>
      </c>
      <c r="F11" s="223">
        <v>92</v>
      </c>
      <c r="G11" s="223">
        <v>151</v>
      </c>
      <c r="H11" s="28">
        <v>184</v>
      </c>
      <c r="I11" s="213">
        <v>52</v>
      </c>
      <c r="J11" s="213">
        <v>132</v>
      </c>
      <c r="K11" s="20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</row>
    <row r="12" spans="1:11" s="211" customFormat="1" ht="18.75" customHeight="1">
      <c r="A12" s="3" t="s">
        <v>353</v>
      </c>
      <c r="B12" s="208"/>
      <c r="C12" s="208"/>
      <c r="D12" s="209" t="s">
        <v>0</v>
      </c>
      <c r="E12" s="209"/>
      <c r="F12" s="209"/>
      <c r="G12" s="209"/>
      <c r="H12" s="209"/>
      <c r="I12" s="209"/>
      <c r="J12" s="209"/>
      <c r="K12" s="210"/>
    </row>
    <row r="13" ht="21.75" customHeight="1">
      <c r="A13" s="212" t="s">
        <v>354</v>
      </c>
    </row>
    <row r="14" spans="2:10" ht="14.25">
      <c r="B14" s="27"/>
      <c r="C14" s="27"/>
      <c r="D14" s="27"/>
      <c r="E14" s="57"/>
      <c r="F14" s="288"/>
      <c r="G14" s="288"/>
      <c r="H14" s="57"/>
      <c r="I14" s="57"/>
      <c r="J14" s="57"/>
    </row>
  </sheetData>
  <sheetProtection/>
  <mergeCells count="7">
    <mergeCell ref="A1:E1"/>
    <mergeCell ref="A3:A5"/>
    <mergeCell ref="B3:J3"/>
    <mergeCell ref="B4:B5"/>
    <mergeCell ref="E4:E5"/>
    <mergeCell ref="H4:H5"/>
    <mergeCell ref="I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4"/>
  <sheetViews>
    <sheetView zoomScale="60" zoomScaleNormal="60" zoomScalePageLayoutView="0" workbookViewId="0" topLeftCell="A4">
      <selection activeCell="O13" sqref="O13:Y27"/>
    </sheetView>
  </sheetViews>
  <sheetFormatPr defaultColWidth="8.88671875" defaultRowHeight="13.5"/>
  <cols>
    <col min="1" max="1" width="10.99609375" style="19" customWidth="1"/>
    <col min="2" max="2" width="9.4453125" style="2" customWidth="1"/>
    <col min="3" max="11" width="10.5546875" style="19" customWidth="1"/>
    <col min="12" max="12" width="10.21484375" style="19" customWidth="1"/>
    <col min="13" max="13" width="10.4453125" style="19" bestFit="1" customWidth="1"/>
    <col min="14" max="14" width="12.77734375" style="19" customWidth="1"/>
    <col min="15" max="15" width="8.88671875" style="19" customWidth="1"/>
    <col min="16" max="16" width="14.4453125" style="19" bestFit="1" customWidth="1"/>
    <col min="17" max="16384" width="8.88671875" style="19" customWidth="1"/>
  </cols>
  <sheetData>
    <row r="2" spans="1:25" s="2" customFormat="1" ht="23.25" customHeight="1">
      <c r="A2" s="320" t="s">
        <v>261</v>
      </c>
      <c r="B2" s="320"/>
      <c r="C2" s="320"/>
      <c r="D2" s="320"/>
      <c r="E2" s="320"/>
      <c r="F2" s="320"/>
      <c r="G2" s="320"/>
      <c r="H2" s="320"/>
      <c r="J2" s="20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2" customFormat="1" ht="22.5" customHeight="1">
      <c r="A4" s="3" t="s">
        <v>1</v>
      </c>
      <c r="B4" s="21"/>
      <c r="C4" s="21"/>
      <c r="D4" s="21"/>
      <c r="E4" s="21" t="s">
        <v>187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12" customFormat="1" ht="22.5" customHeight="1">
      <c r="A5" s="316" t="s">
        <v>188</v>
      </c>
      <c r="B5" s="304" t="s">
        <v>189</v>
      </c>
      <c r="C5" s="304" t="s">
        <v>301</v>
      </c>
      <c r="D5" s="304"/>
      <c r="E5" s="304"/>
      <c r="F5" s="304"/>
      <c r="G5" s="304"/>
      <c r="H5" s="304"/>
      <c r="I5" s="304"/>
      <c r="J5" s="304"/>
      <c r="K5" s="304"/>
      <c r="L5" s="308" t="s">
        <v>190</v>
      </c>
      <c r="M5" s="306" t="s">
        <v>246</v>
      </c>
      <c r="N5" s="30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21.75" customHeight="1">
      <c r="A6" s="316"/>
      <c r="B6" s="304"/>
      <c r="C6" s="317" t="s">
        <v>191</v>
      </c>
      <c r="D6" s="304"/>
      <c r="E6" s="304"/>
      <c r="F6" s="317" t="s">
        <v>192</v>
      </c>
      <c r="G6" s="304"/>
      <c r="H6" s="304"/>
      <c r="I6" s="317" t="s">
        <v>193</v>
      </c>
      <c r="J6" s="304"/>
      <c r="K6" s="304"/>
      <c r="L6" s="322"/>
      <c r="M6" s="318"/>
      <c r="N6" s="3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19.5" customHeight="1">
      <c r="A7" s="316"/>
      <c r="B7" s="304"/>
      <c r="C7" s="90" t="s">
        <v>75</v>
      </c>
      <c r="D7" s="5" t="s">
        <v>2</v>
      </c>
      <c r="E7" s="5" t="s">
        <v>3</v>
      </c>
      <c r="F7" s="90" t="s">
        <v>292</v>
      </c>
      <c r="G7" s="5" t="s">
        <v>2</v>
      </c>
      <c r="H7" s="5" t="s">
        <v>3</v>
      </c>
      <c r="I7" s="90" t="s">
        <v>292</v>
      </c>
      <c r="J7" s="5" t="s">
        <v>2</v>
      </c>
      <c r="K7" s="5" t="s">
        <v>3</v>
      </c>
      <c r="L7" s="309"/>
      <c r="M7" s="25"/>
      <c r="N7" s="232" t="s">
        <v>247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15" s="12" customFormat="1" ht="24.75" customHeight="1">
      <c r="A8" s="129" t="s">
        <v>194</v>
      </c>
      <c r="B8" s="16">
        <v>72426</v>
      </c>
      <c r="C8" s="16">
        <v>172703</v>
      </c>
      <c r="D8" s="16">
        <v>84409</v>
      </c>
      <c r="E8" s="16">
        <v>88294</v>
      </c>
      <c r="F8" s="16">
        <v>171873</v>
      </c>
      <c r="G8" s="16">
        <v>84121</v>
      </c>
      <c r="H8" s="16">
        <v>87752</v>
      </c>
      <c r="I8" s="16">
        <v>830</v>
      </c>
      <c r="J8" s="16">
        <v>288</v>
      </c>
      <c r="K8" s="16">
        <v>542</v>
      </c>
      <c r="L8" s="16">
        <v>23245</v>
      </c>
      <c r="M8" s="27">
        <f>C8/N8</f>
        <v>9908.37636259323</v>
      </c>
      <c r="N8" s="169">
        <v>17.43</v>
      </c>
      <c r="O8" s="128"/>
    </row>
    <row r="9" spans="1:15" s="12" customFormat="1" ht="24.75" customHeight="1">
      <c r="A9" s="129" t="s">
        <v>195</v>
      </c>
      <c r="B9" s="16">
        <v>74527</v>
      </c>
      <c r="C9" s="16">
        <v>172066</v>
      </c>
      <c r="D9" s="16">
        <v>84178</v>
      </c>
      <c r="E9" s="16">
        <v>87888</v>
      </c>
      <c r="F9" s="16">
        <v>171197</v>
      </c>
      <c r="G9" s="16">
        <v>83880</v>
      </c>
      <c r="H9" s="16">
        <v>87317</v>
      </c>
      <c r="I9" s="16">
        <v>869</v>
      </c>
      <c r="J9" s="16">
        <v>298</v>
      </c>
      <c r="K9" s="16">
        <v>571</v>
      </c>
      <c r="L9" s="16">
        <v>24070</v>
      </c>
      <c r="M9" s="27">
        <f>C9/N9</f>
        <v>9871.830177854274</v>
      </c>
      <c r="N9" s="169">
        <v>17.43</v>
      </c>
      <c r="O9" s="128"/>
    </row>
    <row r="10" spans="1:15" s="12" customFormat="1" ht="24.75" customHeight="1">
      <c r="A10" s="129" t="s">
        <v>248</v>
      </c>
      <c r="B10" s="16">
        <v>74508</v>
      </c>
      <c r="C10" s="16">
        <v>169995</v>
      </c>
      <c r="D10" s="16">
        <v>83000</v>
      </c>
      <c r="E10" s="16">
        <v>86995</v>
      </c>
      <c r="F10" s="16">
        <v>169095</v>
      </c>
      <c r="G10" s="16">
        <v>82674</v>
      </c>
      <c r="H10" s="16">
        <v>86421</v>
      </c>
      <c r="I10" s="16">
        <v>900</v>
      </c>
      <c r="J10" s="16">
        <v>326</v>
      </c>
      <c r="K10" s="16">
        <v>574</v>
      </c>
      <c r="L10" s="16">
        <v>24664</v>
      </c>
      <c r="M10" s="27">
        <v>9747.419724770642</v>
      </c>
      <c r="N10" s="26">
        <v>17.44</v>
      </c>
      <c r="O10" s="128"/>
    </row>
    <row r="11" spans="1:15" s="12" customFormat="1" ht="24.75" customHeight="1">
      <c r="A11" s="235" t="s">
        <v>270</v>
      </c>
      <c r="B11" s="16">
        <v>75085</v>
      </c>
      <c r="C11" s="16">
        <v>169616</v>
      </c>
      <c r="D11" s="16">
        <v>82780</v>
      </c>
      <c r="E11" s="16">
        <v>86836</v>
      </c>
      <c r="F11" s="16">
        <v>168715</v>
      </c>
      <c r="G11" s="16">
        <v>82455</v>
      </c>
      <c r="H11" s="16">
        <v>86260</v>
      </c>
      <c r="I11" s="16">
        <v>901</v>
      </c>
      <c r="J11" s="16">
        <v>325</v>
      </c>
      <c r="K11" s="16">
        <v>576</v>
      </c>
      <c r="L11" s="16">
        <v>25878</v>
      </c>
      <c r="M11" s="27">
        <v>9725.688073394494</v>
      </c>
      <c r="N11" s="26">
        <v>17.44</v>
      </c>
      <c r="O11" s="128"/>
    </row>
    <row r="12" spans="1:15" s="12" customFormat="1" ht="24.75" customHeight="1">
      <c r="A12" s="235" t="s">
        <v>349</v>
      </c>
      <c r="B12" s="16">
        <v>75038</v>
      </c>
      <c r="C12" s="16">
        <v>167020</v>
      </c>
      <c r="D12" s="16">
        <v>81398</v>
      </c>
      <c r="E12" s="16">
        <v>85622</v>
      </c>
      <c r="F12" s="16">
        <v>166062</v>
      </c>
      <c r="G12" s="16">
        <v>81060</v>
      </c>
      <c r="H12" s="16">
        <v>85002</v>
      </c>
      <c r="I12" s="16">
        <v>958</v>
      </c>
      <c r="J12" s="16">
        <v>338</v>
      </c>
      <c r="K12" s="16">
        <v>620</v>
      </c>
      <c r="L12" s="16">
        <v>27208</v>
      </c>
      <c r="M12" s="27">
        <v>9576</v>
      </c>
      <c r="N12" s="26">
        <v>17.44</v>
      </c>
      <c r="O12" s="128"/>
    </row>
    <row r="13" spans="1:15" s="12" customFormat="1" ht="24.75" customHeight="1">
      <c r="A13" s="235" t="s">
        <v>350</v>
      </c>
      <c r="B13" s="27">
        <v>75028</v>
      </c>
      <c r="C13" s="27">
        <v>164483</v>
      </c>
      <c r="D13" s="27">
        <v>80118</v>
      </c>
      <c r="E13" s="27">
        <v>84365</v>
      </c>
      <c r="F13" s="27">
        <v>163492</v>
      </c>
      <c r="G13" s="27">
        <v>79758</v>
      </c>
      <c r="H13" s="27">
        <v>83734</v>
      </c>
      <c r="I13" s="27">
        <v>991</v>
      </c>
      <c r="J13" s="27">
        <v>360</v>
      </c>
      <c r="K13" s="27">
        <v>631</v>
      </c>
      <c r="L13" s="27">
        <v>28433</v>
      </c>
      <c r="M13" s="27">
        <v>9431</v>
      </c>
      <c r="N13" s="236">
        <v>17.44</v>
      </c>
      <c r="O13" s="128"/>
    </row>
    <row r="14" spans="1:15" s="12" customFormat="1" ht="13.5" customHeight="1">
      <c r="A14" s="18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78"/>
      <c r="M14" s="27"/>
      <c r="N14" s="27"/>
      <c r="O14" s="128"/>
    </row>
    <row r="15" spans="1:16" s="12" customFormat="1" ht="24.75" customHeight="1">
      <c r="A15" s="188" t="s">
        <v>271</v>
      </c>
      <c r="B15" s="84">
        <v>6435</v>
      </c>
      <c r="C15" s="84">
        <v>14971</v>
      </c>
      <c r="D15" s="136">
        <v>7233</v>
      </c>
      <c r="E15" s="136">
        <v>7738</v>
      </c>
      <c r="F15" s="189">
        <v>14892</v>
      </c>
      <c r="G15" s="136">
        <v>7203</v>
      </c>
      <c r="H15" s="136">
        <v>7689</v>
      </c>
      <c r="I15" s="189">
        <v>79</v>
      </c>
      <c r="J15" s="136">
        <v>30</v>
      </c>
      <c r="K15" s="136">
        <v>49</v>
      </c>
      <c r="L15" s="190">
        <v>2824</v>
      </c>
      <c r="M15" s="27">
        <v>13734.8623853211</v>
      </c>
      <c r="N15" s="164">
        <v>1.09</v>
      </c>
      <c r="P15" s="287"/>
    </row>
    <row r="16" spans="1:16" s="12" customFormat="1" ht="24.75" customHeight="1">
      <c r="A16" s="188" t="s">
        <v>272</v>
      </c>
      <c r="B16" s="84">
        <v>4946</v>
      </c>
      <c r="C16" s="84">
        <v>9983</v>
      </c>
      <c r="D16" s="136">
        <v>4813</v>
      </c>
      <c r="E16" s="136">
        <v>5170</v>
      </c>
      <c r="F16" s="189">
        <v>9910</v>
      </c>
      <c r="G16" s="136">
        <v>4786</v>
      </c>
      <c r="H16" s="136">
        <v>5124</v>
      </c>
      <c r="I16" s="189">
        <v>73</v>
      </c>
      <c r="J16" s="136">
        <v>27</v>
      </c>
      <c r="K16" s="136">
        <v>46</v>
      </c>
      <c r="L16" s="190">
        <v>1731</v>
      </c>
      <c r="M16" s="27">
        <v>20373.469387755104</v>
      </c>
      <c r="N16" s="164">
        <v>0.49</v>
      </c>
      <c r="P16" s="287"/>
    </row>
    <row r="17" spans="1:16" s="12" customFormat="1" ht="24.75" customHeight="1">
      <c r="A17" s="188" t="s">
        <v>273</v>
      </c>
      <c r="B17" s="84">
        <v>5324</v>
      </c>
      <c r="C17" s="84">
        <v>12816</v>
      </c>
      <c r="D17" s="136">
        <v>6259</v>
      </c>
      <c r="E17" s="136">
        <v>6557</v>
      </c>
      <c r="F17" s="189">
        <v>12726</v>
      </c>
      <c r="G17" s="136">
        <v>6217</v>
      </c>
      <c r="H17" s="136">
        <v>6509</v>
      </c>
      <c r="I17" s="189">
        <v>90</v>
      </c>
      <c r="J17" s="136">
        <v>42</v>
      </c>
      <c r="K17" s="136">
        <v>48</v>
      </c>
      <c r="L17" s="61">
        <v>2515</v>
      </c>
      <c r="M17" s="27">
        <v>4174.592833876221</v>
      </c>
      <c r="N17" s="164">
        <v>3.07</v>
      </c>
      <c r="P17" s="287"/>
    </row>
    <row r="18" spans="1:16" s="12" customFormat="1" ht="24.75" customHeight="1">
      <c r="A18" s="188" t="s">
        <v>274</v>
      </c>
      <c r="B18" s="136">
        <v>7982</v>
      </c>
      <c r="C18" s="84">
        <v>18248</v>
      </c>
      <c r="D18" s="136">
        <v>8714</v>
      </c>
      <c r="E18" s="136">
        <v>9534</v>
      </c>
      <c r="F18" s="189">
        <v>18095</v>
      </c>
      <c r="G18" s="136">
        <v>8655</v>
      </c>
      <c r="H18" s="136">
        <v>9440</v>
      </c>
      <c r="I18" s="189">
        <v>153</v>
      </c>
      <c r="J18" s="136">
        <v>59</v>
      </c>
      <c r="K18" s="136">
        <v>94</v>
      </c>
      <c r="L18" s="61">
        <v>3048</v>
      </c>
      <c r="M18" s="27">
        <v>6783.64312267658</v>
      </c>
      <c r="N18" s="164">
        <v>2.69</v>
      </c>
      <c r="P18" s="287"/>
    </row>
    <row r="19" spans="1:16" s="12" customFormat="1" ht="24.75" customHeight="1">
      <c r="A19" s="188" t="s">
        <v>275</v>
      </c>
      <c r="B19" s="136">
        <v>5373</v>
      </c>
      <c r="C19" s="84">
        <v>12522</v>
      </c>
      <c r="D19" s="136">
        <v>6113</v>
      </c>
      <c r="E19" s="136">
        <v>6409</v>
      </c>
      <c r="F19" s="189">
        <v>12469</v>
      </c>
      <c r="G19" s="136">
        <v>6093</v>
      </c>
      <c r="H19" s="136">
        <v>6376</v>
      </c>
      <c r="I19" s="189">
        <v>53</v>
      </c>
      <c r="J19" s="136">
        <v>20</v>
      </c>
      <c r="K19" s="136">
        <v>33</v>
      </c>
      <c r="L19" s="61">
        <v>1875</v>
      </c>
      <c r="M19" s="27">
        <v>27826.666666666664</v>
      </c>
      <c r="N19" s="164">
        <v>0.45</v>
      </c>
      <c r="P19" s="287"/>
    </row>
    <row r="20" spans="1:16" s="12" customFormat="1" ht="24.75" customHeight="1">
      <c r="A20" s="188" t="s">
        <v>276</v>
      </c>
      <c r="B20" s="136">
        <v>6486</v>
      </c>
      <c r="C20" s="84">
        <v>13020</v>
      </c>
      <c r="D20" s="136">
        <v>6288</v>
      </c>
      <c r="E20" s="136">
        <v>6732</v>
      </c>
      <c r="F20" s="189">
        <v>12939</v>
      </c>
      <c r="G20" s="136">
        <v>6257</v>
      </c>
      <c r="H20" s="136">
        <v>6682</v>
      </c>
      <c r="I20" s="189">
        <v>81</v>
      </c>
      <c r="J20" s="136">
        <v>31</v>
      </c>
      <c r="K20" s="136">
        <v>50</v>
      </c>
      <c r="L20" s="61">
        <v>2346</v>
      </c>
      <c r="M20" s="27">
        <v>15686.746987951808</v>
      </c>
      <c r="N20" s="164">
        <v>0.83</v>
      </c>
      <c r="P20" s="287"/>
    </row>
    <row r="21" spans="1:16" s="12" customFormat="1" ht="24.75" customHeight="1">
      <c r="A21" s="188" t="s">
        <v>277</v>
      </c>
      <c r="B21" s="136">
        <v>6975</v>
      </c>
      <c r="C21" s="84">
        <v>14507</v>
      </c>
      <c r="D21" s="136">
        <v>7284</v>
      </c>
      <c r="E21" s="136">
        <v>7223</v>
      </c>
      <c r="F21" s="189">
        <v>14415</v>
      </c>
      <c r="G21" s="136">
        <v>7257</v>
      </c>
      <c r="H21" s="136">
        <v>7158</v>
      </c>
      <c r="I21" s="189">
        <v>92</v>
      </c>
      <c r="J21" s="136">
        <v>27</v>
      </c>
      <c r="K21" s="136">
        <v>65</v>
      </c>
      <c r="L21" s="143">
        <v>2637</v>
      </c>
      <c r="M21" s="27">
        <v>15432.978723404256</v>
      </c>
      <c r="N21" s="164">
        <v>0.94</v>
      </c>
      <c r="P21" s="287"/>
    </row>
    <row r="22" spans="1:16" s="12" customFormat="1" ht="24.75" customHeight="1">
      <c r="A22" s="188" t="s">
        <v>278</v>
      </c>
      <c r="B22" s="136">
        <v>5637</v>
      </c>
      <c r="C22" s="84">
        <v>12492</v>
      </c>
      <c r="D22" s="136">
        <v>6148</v>
      </c>
      <c r="E22" s="136">
        <v>6344</v>
      </c>
      <c r="F22" s="189">
        <v>12443</v>
      </c>
      <c r="G22" s="136">
        <v>6136</v>
      </c>
      <c r="H22" s="136">
        <v>6307</v>
      </c>
      <c r="I22" s="189">
        <v>49</v>
      </c>
      <c r="J22" s="136">
        <v>12</v>
      </c>
      <c r="K22" s="136">
        <v>37</v>
      </c>
      <c r="L22" s="144">
        <v>2083</v>
      </c>
      <c r="M22" s="27">
        <v>17594.3661971831</v>
      </c>
      <c r="N22" s="164">
        <v>0.71</v>
      </c>
      <c r="P22" s="287"/>
    </row>
    <row r="23" spans="1:16" s="2" customFormat="1" ht="24.75" customHeight="1">
      <c r="A23" s="188" t="s">
        <v>279</v>
      </c>
      <c r="B23" s="136">
        <v>4339</v>
      </c>
      <c r="C23" s="84">
        <v>8995</v>
      </c>
      <c r="D23" s="136">
        <v>4443</v>
      </c>
      <c r="E23" s="136">
        <v>4552</v>
      </c>
      <c r="F23" s="189">
        <v>8917</v>
      </c>
      <c r="G23" s="136">
        <v>4401</v>
      </c>
      <c r="H23" s="136">
        <v>4516</v>
      </c>
      <c r="I23" s="189">
        <v>78</v>
      </c>
      <c r="J23" s="136">
        <v>42</v>
      </c>
      <c r="K23" s="136">
        <v>36</v>
      </c>
      <c r="L23" s="27">
        <v>1577</v>
      </c>
      <c r="M23" s="27">
        <v>9777.173913043478</v>
      </c>
      <c r="N23" s="165">
        <v>0.92</v>
      </c>
      <c r="P23" s="287"/>
    </row>
    <row r="24" spans="1:16" s="2" customFormat="1" ht="24.75" customHeight="1">
      <c r="A24" s="188" t="s">
        <v>280</v>
      </c>
      <c r="B24" s="136">
        <v>4761</v>
      </c>
      <c r="C24" s="84">
        <v>10399</v>
      </c>
      <c r="D24" s="136">
        <v>5020</v>
      </c>
      <c r="E24" s="136">
        <v>5379</v>
      </c>
      <c r="F24" s="189">
        <v>10361</v>
      </c>
      <c r="G24" s="136">
        <v>5013</v>
      </c>
      <c r="H24" s="136">
        <v>5348</v>
      </c>
      <c r="I24" s="189">
        <v>38</v>
      </c>
      <c r="J24" s="136">
        <v>7</v>
      </c>
      <c r="K24" s="136">
        <v>31</v>
      </c>
      <c r="L24" s="27">
        <v>1726</v>
      </c>
      <c r="M24" s="27">
        <v>6932.666666666667</v>
      </c>
      <c r="N24" s="166">
        <v>1.5</v>
      </c>
      <c r="P24" s="287"/>
    </row>
    <row r="25" spans="1:16" s="29" customFormat="1" ht="24.75" customHeight="1">
      <c r="A25" s="188" t="s">
        <v>281</v>
      </c>
      <c r="B25" s="136">
        <v>7514</v>
      </c>
      <c r="C25" s="84">
        <v>16479</v>
      </c>
      <c r="D25" s="136">
        <v>8024</v>
      </c>
      <c r="E25" s="136">
        <v>8455</v>
      </c>
      <c r="F25" s="189">
        <v>16382</v>
      </c>
      <c r="G25" s="136">
        <v>7991</v>
      </c>
      <c r="H25" s="136">
        <v>8391</v>
      </c>
      <c r="I25" s="189">
        <v>97</v>
      </c>
      <c r="J25" s="136">
        <v>33</v>
      </c>
      <c r="K25" s="136">
        <v>64</v>
      </c>
      <c r="L25" s="27">
        <v>2620</v>
      </c>
      <c r="M25" s="27">
        <v>4875.443786982249</v>
      </c>
      <c r="N25" s="167">
        <v>3.38</v>
      </c>
      <c r="P25" s="287"/>
    </row>
    <row r="26" spans="1:16" s="29" customFormat="1" ht="24.75" customHeight="1">
      <c r="A26" s="188" t="s">
        <v>282</v>
      </c>
      <c r="B26" s="136">
        <v>4663</v>
      </c>
      <c r="C26" s="84">
        <v>10223</v>
      </c>
      <c r="D26" s="136">
        <v>4972</v>
      </c>
      <c r="E26" s="136">
        <v>5251</v>
      </c>
      <c r="F26" s="189">
        <v>10175</v>
      </c>
      <c r="G26" s="136">
        <v>4957</v>
      </c>
      <c r="H26" s="136">
        <v>5218</v>
      </c>
      <c r="I26" s="189">
        <v>48</v>
      </c>
      <c r="J26" s="136">
        <v>15</v>
      </c>
      <c r="K26" s="136">
        <v>33</v>
      </c>
      <c r="L26" s="27">
        <v>1741</v>
      </c>
      <c r="M26" s="27">
        <v>20446</v>
      </c>
      <c r="N26" s="167">
        <v>0.5</v>
      </c>
      <c r="P26" s="287"/>
    </row>
    <row r="27" spans="1:16" s="29" customFormat="1" ht="24.75" customHeight="1">
      <c r="A27" s="191" t="s">
        <v>283</v>
      </c>
      <c r="B27" s="192">
        <v>4593</v>
      </c>
      <c r="C27" s="145">
        <v>9828</v>
      </c>
      <c r="D27" s="194">
        <v>4807</v>
      </c>
      <c r="E27" s="194">
        <v>5021</v>
      </c>
      <c r="F27" s="193">
        <v>9768</v>
      </c>
      <c r="G27" s="194">
        <v>4792</v>
      </c>
      <c r="H27" s="194">
        <v>4976</v>
      </c>
      <c r="I27" s="193">
        <v>60</v>
      </c>
      <c r="J27" s="194">
        <v>15</v>
      </c>
      <c r="K27" s="194">
        <v>45</v>
      </c>
      <c r="L27" s="28">
        <v>1710</v>
      </c>
      <c r="M27" s="28">
        <v>11296.551724137931</v>
      </c>
      <c r="N27" s="168">
        <v>0.87</v>
      </c>
      <c r="P27" s="287"/>
    </row>
    <row r="28" spans="1:12" s="29" customFormat="1" ht="17.25" customHeight="1">
      <c r="A28" s="321" t="s">
        <v>302</v>
      </c>
      <c r="B28" s="321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4" s="4" customFormat="1" ht="19.5" customHeight="1">
      <c r="A29" s="321" t="s">
        <v>341</v>
      </c>
      <c r="B29" s="321"/>
      <c r="C29" s="321"/>
      <c r="D29" s="77"/>
      <c r="E29" s="77"/>
      <c r="F29" s="77"/>
      <c r="G29" s="77"/>
      <c r="H29" s="77"/>
      <c r="I29" s="77"/>
      <c r="J29" s="77"/>
      <c r="K29" s="77"/>
      <c r="L29" s="77"/>
      <c r="N29" s="286"/>
    </row>
    <row r="30" spans="2:12" s="29" customFormat="1" ht="14.25">
      <c r="B30" s="36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4" ht="14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3:14" ht="14.25">
      <c r="C32" s="43"/>
      <c r="M32" s="37"/>
      <c r="N32" s="38"/>
    </row>
    <row r="34" ht="14.25">
      <c r="C34" s="38"/>
    </row>
  </sheetData>
  <sheetProtection/>
  <mergeCells count="11">
    <mergeCell ref="F6:H6"/>
    <mergeCell ref="I6:K6"/>
    <mergeCell ref="M5:N6"/>
    <mergeCell ref="A2:H2"/>
    <mergeCell ref="A29:C29"/>
    <mergeCell ref="A28:B28"/>
    <mergeCell ref="L5:L7"/>
    <mergeCell ref="A5:A7"/>
    <mergeCell ref="B5:B7"/>
    <mergeCell ref="C6:E6"/>
    <mergeCell ref="C5:K5"/>
  </mergeCells>
  <printOptions horizontalCentered="1"/>
  <pageMargins left="0.15748031496062992" right="0.15748031496062992" top="0.2755905511811024" bottom="0.2755905511811024" header="0.5511811023622047" footer="0.196850393700787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7"/>
  <sheetViews>
    <sheetView zoomScale="73" zoomScaleNormal="73" zoomScalePageLayoutView="0" workbookViewId="0" topLeftCell="A1">
      <pane ySplit="6" topLeftCell="A7" activePane="bottomLeft" state="frozen"/>
      <selection pane="topLeft" activeCell="A1" sqref="A1"/>
      <selection pane="bottomLeft" activeCell="K15" sqref="K15"/>
    </sheetView>
  </sheetViews>
  <sheetFormatPr defaultColWidth="8.88671875" defaultRowHeight="13.5"/>
  <cols>
    <col min="1" max="1" width="11.88671875" style="19" customWidth="1"/>
    <col min="2" max="4" width="10.77734375" style="19" customWidth="1"/>
    <col min="5" max="5" width="10.77734375" style="38" customWidth="1"/>
    <col min="6" max="7" width="10.77734375" style="19" customWidth="1"/>
    <col min="8" max="9" width="10.10546875" style="19" customWidth="1"/>
    <col min="10" max="10" width="8.88671875" style="19" customWidth="1"/>
    <col min="11" max="16384" width="8.88671875" style="19" customWidth="1"/>
  </cols>
  <sheetData>
    <row r="2" spans="1:5" s="2" customFormat="1" ht="21" customHeight="1">
      <c r="A2" s="320" t="s">
        <v>329</v>
      </c>
      <c r="B2" s="320"/>
      <c r="C2" s="320"/>
      <c r="D2" s="320"/>
      <c r="E2" s="320"/>
    </row>
    <row r="3" spans="1:5" s="2" customFormat="1" ht="12.75" customHeight="1">
      <c r="A3" s="1"/>
      <c r="B3" s="1"/>
      <c r="E3" s="31"/>
    </row>
    <row r="4" spans="1:5" s="2" customFormat="1" ht="17.25" customHeight="1">
      <c r="A4" s="3" t="s">
        <v>25</v>
      </c>
      <c r="B4" s="1"/>
      <c r="E4" s="31"/>
    </row>
    <row r="5" spans="1:9" s="2" customFormat="1" ht="21.75" customHeight="1">
      <c r="A5" s="316" t="s">
        <v>98</v>
      </c>
      <c r="B5" s="314" t="s">
        <v>91</v>
      </c>
      <c r="C5" s="323"/>
      <c r="D5" s="314" t="s">
        <v>242</v>
      </c>
      <c r="E5" s="323"/>
      <c r="F5" s="314" t="s">
        <v>243</v>
      </c>
      <c r="G5" s="323"/>
      <c r="H5" s="314" t="s">
        <v>350</v>
      </c>
      <c r="I5" s="323"/>
    </row>
    <row r="6" spans="1:9" s="2" customFormat="1" ht="21.75" customHeight="1">
      <c r="A6" s="316"/>
      <c r="B6" s="5" t="s">
        <v>90</v>
      </c>
      <c r="C6" s="6" t="s">
        <v>89</v>
      </c>
      <c r="D6" s="5" t="s">
        <v>90</v>
      </c>
      <c r="E6" s="32" t="s">
        <v>89</v>
      </c>
      <c r="F6" s="5" t="s">
        <v>90</v>
      </c>
      <c r="G6" s="32" t="s">
        <v>89</v>
      </c>
      <c r="H6" s="5" t="s">
        <v>339</v>
      </c>
      <c r="I6" s="32" t="s">
        <v>89</v>
      </c>
    </row>
    <row r="7" spans="1:9" s="12" customFormat="1" ht="18.75" customHeight="1">
      <c r="A7" s="53" t="s">
        <v>26</v>
      </c>
      <c r="B7" s="33">
        <v>191775</v>
      </c>
      <c r="C7" s="34">
        <v>100.00000000000001</v>
      </c>
      <c r="D7" s="33">
        <v>179747</v>
      </c>
      <c r="E7" s="34">
        <v>99.99999999999999</v>
      </c>
      <c r="F7" s="33">
        <v>167873</v>
      </c>
      <c r="G7" s="34">
        <v>100</v>
      </c>
      <c r="H7" s="33">
        <v>163492</v>
      </c>
      <c r="I7" s="34">
        <v>100</v>
      </c>
    </row>
    <row r="8" spans="1:9" s="12" customFormat="1" ht="9.75" customHeight="1">
      <c r="A8" s="16"/>
      <c r="B8" s="54"/>
      <c r="C8" s="54"/>
      <c r="D8" s="33"/>
      <c r="E8" s="34"/>
      <c r="F8" s="33"/>
      <c r="G8" s="34"/>
      <c r="H8" s="33"/>
      <c r="I8" s="34"/>
    </row>
    <row r="9" spans="1:9" s="12" customFormat="1" ht="17.25" customHeight="1">
      <c r="A9" s="53" t="s">
        <v>97</v>
      </c>
      <c r="B9" s="33">
        <v>9646</v>
      </c>
      <c r="C9" s="55">
        <v>5.02985269195672</v>
      </c>
      <c r="D9" s="33">
        <v>6396</v>
      </c>
      <c r="E9" s="34">
        <v>3.5583347705385906</v>
      </c>
      <c r="F9" s="33">
        <v>5100</v>
      </c>
      <c r="G9" s="34">
        <v>3.04</v>
      </c>
      <c r="H9" s="33">
        <v>5019</v>
      </c>
      <c r="I9" s="34">
        <v>3.06987497859222</v>
      </c>
    </row>
    <row r="10" spans="1:9" s="12" customFormat="1" ht="17.25" customHeight="1">
      <c r="A10" s="53" t="s">
        <v>48</v>
      </c>
      <c r="B10" s="33">
        <v>10719</v>
      </c>
      <c r="C10" s="55">
        <v>5.589362534219789</v>
      </c>
      <c r="D10" s="33">
        <v>8493</v>
      </c>
      <c r="E10" s="34">
        <v>4.724974547558513</v>
      </c>
      <c r="F10" s="33">
        <v>5734</v>
      </c>
      <c r="G10" s="34">
        <v>3.42</v>
      </c>
      <c r="H10" s="33">
        <v>4754</v>
      </c>
      <c r="I10" s="34">
        <v>2.90778753700487</v>
      </c>
    </row>
    <row r="11" spans="1:9" s="12" customFormat="1" ht="17.25" customHeight="1">
      <c r="A11" s="53" t="s">
        <v>29</v>
      </c>
      <c r="B11" s="33">
        <v>10173</v>
      </c>
      <c r="C11" s="55">
        <v>5.304653891278843</v>
      </c>
      <c r="D11" s="33">
        <v>10120</v>
      </c>
      <c r="E11" s="34">
        <v>5.630135690720847</v>
      </c>
      <c r="F11" s="33">
        <v>8030</v>
      </c>
      <c r="G11" s="34">
        <v>4.78</v>
      </c>
      <c r="H11" s="33">
        <v>5828</v>
      </c>
      <c r="I11" s="34">
        <v>3.56470041347589</v>
      </c>
    </row>
    <row r="12" spans="1:9" s="12" customFormat="1" ht="17.25" customHeight="1">
      <c r="A12" s="53" t="s">
        <v>30</v>
      </c>
      <c r="B12" s="33">
        <v>16194</v>
      </c>
      <c r="C12" s="55">
        <v>8.444270629644114</v>
      </c>
      <c r="D12" s="33">
        <v>11057</v>
      </c>
      <c r="E12" s="34">
        <v>6.151423945879486</v>
      </c>
      <c r="F12" s="33">
        <v>10721</v>
      </c>
      <c r="G12" s="34">
        <v>6.39</v>
      </c>
      <c r="H12" s="33">
        <v>8665</v>
      </c>
      <c r="I12" s="34">
        <v>5.29995351454505</v>
      </c>
    </row>
    <row r="13" spans="1:9" s="12" customFormat="1" ht="17.25" customHeight="1">
      <c r="A13" s="53" t="s">
        <v>31</v>
      </c>
      <c r="B13" s="33">
        <v>21073</v>
      </c>
      <c r="C13" s="55">
        <v>10.988397862077957</v>
      </c>
      <c r="D13" s="33">
        <v>18469</v>
      </c>
      <c r="E13" s="34">
        <v>10.274997635565544</v>
      </c>
      <c r="F13" s="33">
        <v>12453</v>
      </c>
      <c r="G13" s="34">
        <v>7.42</v>
      </c>
      <c r="H13" s="33">
        <v>10957</v>
      </c>
      <c r="I13" s="34">
        <v>6.70185697159494</v>
      </c>
    </row>
    <row r="14" spans="1:9" s="12" customFormat="1" ht="17.25" customHeight="1">
      <c r="A14" s="53" t="s">
        <v>32</v>
      </c>
      <c r="B14" s="33">
        <v>19668</v>
      </c>
      <c r="C14" s="55">
        <v>10.25576847868596</v>
      </c>
      <c r="D14" s="33">
        <v>17400</v>
      </c>
      <c r="E14" s="34">
        <v>9.680272827919243</v>
      </c>
      <c r="F14" s="33">
        <v>14886</v>
      </c>
      <c r="G14" s="34">
        <v>8.87</v>
      </c>
      <c r="H14" s="33">
        <v>10471</v>
      </c>
      <c r="I14" s="34">
        <v>6.40459472023096</v>
      </c>
    </row>
    <row r="15" spans="1:9" s="12" customFormat="1" ht="17.25" customHeight="1">
      <c r="A15" s="53" t="s">
        <v>33</v>
      </c>
      <c r="B15" s="33">
        <v>14834</v>
      </c>
      <c r="C15" s="55">
        <v>7.735106244296702</v>
      </c>
      <c r="D15" s="33">
        <v>14624</v>
      </c>
      <c r="E15" s="34">
        <v>8.13587987560293</v>
      </c>
      <c r="F15" s="33">
        <v>12935</v>
      </c>
      <c r="G15" s="34">
        <v>7.71</v>
      </c>
      <c r="H15" s="33">
        <v>12657</v>
      </c>
      <c r="I15" s="34">
        <v>7.7416632006459</v>
      </c>
    </row>
    <row r="16" spans="1:9" s="12" customFormat="1" ht="17.25" customHeight="1">
      <c r="A16" s="53" t="s">
        <v>34</v>
      </c>
      <c r="B16" s="33">
        <v>13490</v>
      </c>
      <c r="C16" s="55">
        <v>7.0342849693651415</v>
      </c>
      <c r="D16" s="33">
        <v>12925</v>
      </c>
      <c r="E16" s="34">
        <v>7.19066243108369</v>
      </c>
      <c r="F16" s="33">
        <v>12402</v>
      </c>
      <c r="G16" s="34">
        <v>7.39</v>
      </c>
      <c r="H16" s="33">
        <v>11006</v>
      </c>
      <c r="I16" s="34">
        <v>6.73182785702053</v>
      </c>
    </row>
    <row r="17" spans="1:9" s="12" customFormat="1" ht="17.25" customHeight="1">
      <c r="A17" s="53" t="s">
        <v>35</v>
      </c>
      <c r="B17" s="33">
        <v>14698</v>
      </c>
      <c r="C17" s="55">
        <v>7.664189805761961</v>
      </c>
      <c r="D17" s="33">
        <v>12696</v>
      </c>
      <c r="E17" s="34">
        <v>7.06326113926797</v>
      </c>
      <c r="F17" s="33">
        <v>12022</v>
      </c>
      <c r="G17" s="34">
        <v>7.16</v>
      </c>
      <c r="H17" s="33">
        <v>12642</v>
      </c>
      <c r="I17" s="34">
        <v>7.73248843980134</v>
      </c>
    </row>
    <row r="18" spans="1:9" s="12" customFormat="1" ht="17.25" customHeight="1">
      <c r="A18" s="53" t="s">
        <v>36</v>
      </c>
      <c r="B18" s="33">
        <v>13762</v>
      </c>
      <c r="C18" s="55">
        <v>7.176117846434623</v>
      </c>
      <c r="D18" s="33">
        <v>14294</v>
      </c>
      <c r="E18" s="34">
        <v>7.952288494383773</v>
      </c>
      <c r="F18" s="33">
        <v>12877</v>
      </c>
      <c r="G18" s="34">
        <v>7.67</v>
      </c>
      <c r="H18" s="33">
        <v>12922</v>
      </c>
      <c r="I18" s="34">
        <v>7.90375064223326</v>
      </c>
    </row>
    <row r="19" spans="1:9" s="12" customFormat="1" ht="17.25" customHeight="1">
      <c r="A19" s="53" t="s">
        <v>37</v>
      </c>
      <c r="B19" s="33">
        <v>12110</v>
      </c>
      <c r="C19" s="55">
        <v>6.314691695997915</v>
      </c>
      <c r="D19" s="33">
        <v>12912</v>
      </c>
      <c r="E19" s="34">
        <v>7.183430043338693</v>
      </c>
      <c r="F19" s="33">
        <v>13831</v>
      </c>
      <c r="G19" s="34">
        <v>8.24</v>
      </c>
      <c r="H19" s="33">
        <v>14186</v>
      </c>
      <c r="I19" s="34">
        <v>8.6768771560688</v>
      </c>
    </row>
    <row r="20" spans="1:9" s="12" customFormat="1" ht="17.25" customHeight="1">
      <c r="A20" s="53" t="s">
        <v>38</v>
      </c>
      <c r="B20" s="33">
        <v>10636</v>
      </c>
      <c r="C20" s="55">
        <v>5.546082648937557</v>
      </c>
      <c r="D20" s="33">
        <v>11221</v>
      </c>
      <c r="E20" s="34">
        <v>6.2426632989702195</v>
      </c>
      <c r="F20" s="33">
        <v>12280</v>
      </c>
      <c r="G20" s="34">
        <v>7.32</v>
      </c>
      <c r="H20" s="33">
        <v>14634</v>
      </c>
      <c r="I20" s="34">
        <v>8.95089667995988</v>
      </c>
    </row>
    <row r="21" spans="1:9" s="12" customFormat="1" ht="17.25" customHeight="1">
      <c r="A21" s="53" t="s">
        <v>39</v>
      </c>
      <c r="B21" s="33">
        <v>9478</v>
      </c>
      <c r="C21" s="55">
        <v>4.942250032590275</v>
      </c>
      <c r="D21" s="33">
        <v>9512</v>
      </c>
      <c r="E21" s="34">
        <v>5.291882479262519</v>
      </c>
      <c r="F21" s="33">
        <v>10183</v>
      </c>
      <c r="G21" s="34">
        <v>6.07</v>
      </c>
      <c r="H21" s="33">
        <v>11318</v>
      </c>
      <c r="I21" s="34">
        <v>6.92266288258753</v>
      </c>
    </row>
    <row r="22" spans="1:9" s="12" customFormat="1" ht="17.25" customHeight="1">
      <c r="A22" s="53" t="s">
        <v>40</v>
      </c>
      <c r="B22" s="33">
        <v>6860</v>
      </c>
      <c r="C22" s="55">
        <v>3.5771085907965063</v>
      </c>
      <c r="D22" s="33">
        <v>8168</v>
      </c>
      <c r="E22" s="34">
        <v>4.544164853933584</v>
      </c>
      <c r="F22" s="33">
        <v>8547</v>
      </c>
      <c r="G22" s="34">
        <v>5.09</v>
      </c>
      <c r="H22" s="33">
        <v>9038</v>
      </c>
      <c r="I22" s="34">
        <v>5.52809923421329</v>
      </c>
    </row>
    <row r="23" spans="1:9" s="12" customFormat="1" ht="17.25" customHeight="1">
      <c r="A23" s="53" t="s">
        <v>41</v>
      </c>
      <c r="B23" s="33">
        <v>4073</v>
      </c>
      <c r="C23" s="55">
        <v>2.1238430452353017</v>
      </c>
      <c r="D23" s="33">
        <v>5806</v>
      </c>
      <c r="E23" s="34">
        <v>3.2300956344194893</v>
      </c>
      <c r="F23" s="33">
        <v>7255</v>
      </c>
      <c r="G23" s="34">
        <v>4.32</v>
      </c>
      <c r="H23" s="33">
        <v>8131</v>
      </c>
      <c r="I23" s="34">
        <v>4.97333202847846</v>
      </c>
    </row>
    <row r="24" spans="1:9" s="12" customFormat="1" ht="17.25" customHeight="1">
      <c r="A24" s="53" t="s">
        <v>42</v>
      </c>
      <c r="B24" s="33">
        <v>2434</v>
      </c>
      <c r="C24" s="55">
        <v>1.2691956720114719</v>
      </c>
      <c r="D24" s="33">
        <v>3181</v>
      </c>
      <c r="E24" s="34">
        <v>1.7697096474489142</v>
      </c>
      <c r="F24" s="33">
        <v>4801</v>
      </c>
      <c r="G24" s="34">
        <v>2.86</v>
      </c>
      <c r="H24" s="33">
        <v>5898</v>
      </c>
      <c r="I24" s="34">
        <v>3.60751596408387</v>
      </c>
    </row>
    <row r="25" spans="1:9" s="12" customFormat="1" ht="17.25" customHeight="1">
      <c r="A25" s="53" t="s">
        <v>43</v>
      </c>
      <c r="B25" s="33">
        <v>1199</v>
      </c>
      <c r="C25" s="55">
        <v>0.6252118367879025</v>
      </c>
      <c r="D25" s="33">
        <v>1654</v>
      </c>
      <c r="E25" s="34">
        <v>0.920182256171174</v>
      </c>
      <c r="F25" s="33">
        <v>2512</v>
      </c>
      <c r="G25" s="34">
        <v>1.5</v>
      </c>
      <c r="H25" s="33">
        <v>3394</v>
      </c>
      <c r="I25" s="34">
        <v>2.0759425537641</v>
      </c>
    </row>
    <row r="26" spans="1:9" s="12" customFormat="1" ht="17.25" customHeight="1">
      <c r="A26" s="53" t="s">
        <v>44</v>
      </c>
      <c r="B26" s="33">
        <v>715</v>
      </c>
      <c r="C26" s="55">
        <v>0.37283274670838223</v>
      </c>
      <c r="D26" s="33">
        <v>819</v>
      </c>
      <c r="E26" s="34">
        <v>0.45564042793481946</v>
      </c>
      <c r="F26" s="33">
        <v>1304</v>
      </c>
      <c r="G26" s="34">
        <v>0.78</v>
      </c>
      <c r="H26" s="33">
        <v>1972</v>
      </c>
      <c r="I26" s="34">
        <v>1.21</v>
      </c>
    </row>
    <row r="27" spans="1:9" s="35" customFormat="1" ht="17.25" customHeight="1">
      <c r="A27" s="161" t="s">
        <v>84</v>
      </c>
      <c r="B27" s="28">
        <v>13</v>
      </c>
      <c r="C27" s="163">
        <v>0.006778777212879676</v>
      </c>
      <c r="D27" s="28">
        <v>0</v>
      </c>
      <c r="E27" s="162">
        <v>0</v>
      </c>
      <c r="F27" s="28"/>
      <c r="G27" s="162">
        <v>0</v>
      </c>
      <c r="H27" s="28"/>
      <c r="I27" s="162"/>
    </row>
    <row r="28" spans="1:9" s="35" customFormat="1" ht="10.5" customHeight="1">
      <c r="A28" s="16"/>
      <c r="B28" s="54"/>
      <c r="C28" s="54"/>
      <c r="D28" s="27"/>
      <c r="E28" s="26"/>
      <c r="F28" s="27"/>
      <c r="G28" s="34"/>
      <c r="H28" s="27"/>
      <c r="I28" s="34"/>
    </row>
    <row r="29" spans="1:9" s="12" customFormat="1" ht="17.25" customHeight="1">
      <c r="A29" s="53" t="s">
        <v>45</v>
      </c>
      <c r="B29" s="33">
        <v>93697</v>
      </c>
      <c r="C29" s="34">
        <v>100</v>
      </c>
      <c r="D29" s="33">
        <v>86883</v>
      </c>
      <c r="E29" s="34">
        <v>100</v>
      </c>
      <c r="F29" s="33">
        <v>80618</v>
      </c>
      <c r="G29" s="34">
        <v>100</v>
      </c>
      <c r="H29" s="33">
        <v>79758</v>
      </c>
      <c r="I29" s="34">
        <v>100</v>
      </c>
    </row>
    <row r="30" spans="1:9" s="12" customFormat="1" ht="10.5" customHeight="1">
      <c r="A30" s="16"/>
      <c r="B30" s="33"/>
      <c r="C30" s="34"/>
      <c r="D30" s="33"/>
      <c r="E30" s="34"/>
      <c r="F30" s="33"/>
      <c r="G30" s="34" t="s">
        <v>340</v>
      </c>
      <c r="I30" s="34"/>
    </row>
    <row r="31" spans="1:9" s="12" customFormat="1" ht="17.25" customHeight="1">
      <c r="A31" s="53" t="s">
        <v>27</v>
      </c>
      <c r="B31" s="33">
        <v>5094</v>
      </c>
      <c r="C31" s="34">
        <v>5.436673532770526</v>
      </c>
      <c r="D31" s="33">
        <v>3310</v>
      </c>
      <c r="E31" s="34">
        <v>3.8097211192062894</v>
      </c>
      <c r="F31" s="33">
        <v>2650</v>
      </c>
      <c r="G31" s="34">
        <v>3.29</v>
      </c>
      <c r="H31" s="33">
        <v>2624</v>
      </c>
      <c r="I31" s="34">
        <v>3.29</v>
      </c>
    </row>
    <row r="32" spans="1:9" s="12" customFormat="1" ht="17.25" customHeight="1">
      <c r="A32" s="53" t="s">
        <v>28</v>
      </c>
      <c r="B32" s="33">
        <v>5793</v>
      </c>
      <c r="C32" s="34">
        <v>6.182695283733738</v>
      </c>
      <c r="D32" s="33">
        <v>4476</v>
      </c>
      <c r="E32" s="34">
        <v>5.151755809536963</v>
      </c>
      <c r="F32" s="33">
        <v>3008</v>
      </c>
      <c r="G32" s="34">
        <v>3.73</v>
      </c>
      <c r="H32" s="33">
        <v>2509</v>
      </c>
      <c r="I32" s="34">
        <v>3.15</v>
      </c>
    </row>
    <row r="33" spans="1:9" s="12" customFormat="1" ht="17.25" customHeight="1">
      <c r="A33" s="53" t="s">
        <v>29</v>
      </c>
      <c r="B33" s="33">
        <v>5718</v>
      </c>
      <c r="C33" s="34">
        <v>6.102650031484466</v>
      </c>
      <c r="D33" s="33">
        <v>5569</v>
      </c>
      <c r="E33" s="34">
        <v>6.409769460078496</v>
      </c>
      <c r="F33" s="33">
        <v>4192</v>
      </c>
      <c r="G33" s="34">
        <v>5.2</v>
      </c>
      <c r="H33" s="33">
        <v>3044</v>
      </c>
      <c r="I33" s="34">
        <v>3.82</v>
      </c>
    </row>
    <row r="34" spans="1:9" s="12" customFormat="1" ht="17.25" customHeight="1">
      <c r="A34" s="53" t="s">
        <v>30</v>
      </c>
      <c r="B34" s="33">
        <v>8303</v>
      </c>
      <c r="C34" s="34">
        <v>8.86154305900936</v>
      </c>
      <c r="D34" s="33">
        <v>5999</v>
      </c>
      <c r="E34" s="34">
        <v>6.9046879136309744</v>
      </c>
      <c r="F34" s="33">
        <v>5762</v>
      </c>
      <c r="G34" s="34">
        <v>7.15</v>
      </c>
      <c r="H34" s="33">
        <v>4591</v>
      </c>
      <c r="I34" s="34">
        <v>5.76</v>
      </c>
    </row>
    <row r="35" spans="1:9" s="12" customFormat="1" ht="17.25" customHeight="1">
      <c r="A35" s="53" t="s">
        <v>31</v>
      </c>
      <c r="B35" s="33">
        <v>10269</v>
      </c>
      <c r="C35" s="34">
        <v>10.959795937970265</v>
      </c>
      <c r="D35" s="33">
        <v>8729</v>
      </c>
      <c r="E35" s="34">
        <v>10.046844607115316</v>
      </c>
      <c r="F35" s="33">
        <v>6393</v>
      </c>
      <c r="G35" s="34">
        <v>7.93</v>
      </c>
      <c r="H35" s="33">
        <v>5912</v>
      </c>
      <c r="I35" s="34">
        <v>7.41</v>
      </c>
    </row>
    <row r="36" spans="1:9" s="12" customFormat="1" ht="17.25" customHeight="1">
      <c r="A36" s="53" t="s">
        <v>32</v>
      </c>
      <c r="B36" s="33">
        <v>9971</v>
      </c>
      <c r="C36" s="34">
        <v>10.64174946903316</v>
      </c>
      <c r="D36" s="33">
        <v>8555</v>
      </c>
      <c r="E36" s="34">
        <v>9.846575279398731</v>
      </c>
      <c r="F36" s="33">
        <v>7137</v>
      </c>
      <c r="G36" s="34">
        <v>8.85</v>
      </c>
      <c r="H36" s="33">
        <v>5544</v>
      </c>
      <c r="I36" s="34">
        <v>6.95</v>
      </c>
    </row>
    <row r="37" spans="1:9" s="12" customFormat="1" ht="17.25" customHeight="1">
      <c r="A37" s="53" t="s">
        <v>33</v>
      </c>
      <c r="B37" s="33">
        <v>7717</v>
      </c>
      <c r="C37" s="34">
        <v>8.236122821435051</v>
      </c>
      <c r="D37" s="33">
        <v>7535</v>
      </c>
      <c r="E37" s="34">
        <v>8.67258266864634</v>
      </c>
      <c r="F37" s="33">
        <v>6521</v>
      </c>
      <c r="G37" s="34">
        <v>8.09</v>
      </c>
      <c r="H37" s="33">
        <v>6440</v>
      </c>
      <c r="I37" s="34">
        <v>8.07</v>
      </c>
    </row>
    <row r="38" spans="1:9" s="12" customFormat="1" ht="17.25" customHeight="1">
      <c r="A38" s="53" t="s">
        <v>34</v>
      </c>
      <c r="B38" s="33">
        <v>6546</v>
      </c>
      <c r="C38" s="34">
        <v>6.986349616316424</v>
      </c>
      <c r="D38" s="33">
        <v>6556</v>
      </c>
      <c r="E38" s="34">
        <v>7.545779956953605</v>
      </c>
      <c r="F38" s="33">
        <v>6347</v>
      </c>
      <c r="G38" s="34">
        <v>7.87</v>
      </c>
      <c r="H38" s="33">
        <v>5643</v>
      </c>
      <c r="I38" s="34">
        <v>7.08</v>
      </c>
    </row>
    <row r="39" spans="1:9" s="12" customFormat="1" ht="17.25" customHeight="1">
      <c r="A39" s="53" t="s">
        <v>35</v>
      </c>
      <c r="B39" s="27">
        <v>6756</v>
      </c>
      <c r="C39" s="34">
        <v>7.210476322614384</v>
      </c>
      <c r="D39" s="27">
        <v>6050</v>
      </c>
      <c r="E39" s="26">
        <v>6.963387544168595</v>
      </c>
      <c r="F39" s="27">
        <v>5995</v>
      </c>
      <c r="G39" s="34">
        <v>7.44</v>
      </c>
      <c r="H39" s="33">
        <v>6554</v>
      </c>
      <c r="I39" s="34">
        <v>8.22</v>
      </c>
    </row>
    <row r="40" spans="1:9" s="12" customFormat="1" ht="17.25" customHeight="1">
      <c r="A40" s="53" t="s">
        <v>36</v>
      </c>
      <c r="B40" s="33">
        <v>6404</v>
      </c>
      <c r="C40" s="34">
        <v>6.834797272057804</v>
      </c>
      <c r="D40" s="33">
        <v>6515</v>
      </c>
      <c r="E40" s="34">
        <v>7.498590057893948</v>
      </c>
      <c r="F40" s="33">
        <v>5965</v>
      </c>
      <c r="G40" s="34">
        <v>7.4</v>
      </c>
      <c r="H40" s="27">
        <v>6502</v>
      </c>
      <c r="I40" s="34">
        <v>8.15</v>
      </c>
    </row>
    <row r="41" spans="1:9" s="12" customFormat="1" ht="17.25" customHeight="1">
      <c r="A41" s="53" t="s">
        <v>37</v>
      </c>
      <c r="B41" s="33">
        <v>5594</v>
      </c>
      <c r="C41" s="34">
        <v>5.97030854776567</v>
      </c>
      <c r="D41" s="33">
        <v>5908</v>
      </c>
      <c r="E41" s="34">
        <v>6.799949357181497</v>
      </c>
      <c r="F41" s="33">
        <v>6319</v>
      </c>
      <c r="G41" s="34">
        <v>7.84</v>
      </c>
      <c r="H41" s="27">
        <v>6675</v>
      </c>
      <c r="I41" s="34">
        <v>8.37</v>
      </c>
    </row>
    <row r="42" spans="1:9" s="35" customFormat="1" ht="17.25" customHeight="1">
      <c r="A42" s="53" t="s">
        <v>38</v>
      </c>
      <c r="B42" s="27">
        <v>4978</v>
      </c>
      <c r="C42" s="34">
        <v>5.312870209291653</v>
      </c>
      <c r="D42" s="27">
        <v>5118</v>
      </c>
      <c r="E42" s="34">
        <v>5.890680570422292</v>
      </c>
      <c r="F42" s="27">
        <v>5657</v>
      </c>
      <c r="G42" s="34">
        <v>7.02</v>
      </c>
      <c r="H42" s="33">
        <v>6870</v>
      </c>
      <c r="I42" s="34">
        <v>8.61</v>
      </c>
    </row>
    <row r="43" spans="1:9" s="35" customFormat="1" ht="17.25" customHeight="1">
      <c r="A43" s="53" t="s">
        <v>39</v>
      </c>
      <c r="B43" s="27">
        <v>4453</v>
      </c>
      <c r="C43" s="34">
        <v>4.752553443546752</v>
      </c>
      <c r="D43" s="27">
        <v>4446</v>
      </c>
      <c r="E43" s="34">
        <v>5.117226615103069</v>
      </c>
      <c r="F43" s="27">
        <v>4570</v>
      </c>
      <c r="G43" s="34">
        <v>5.67</v>
      </c>
      <c r="H43" s="27">
        <v>5240</v>
      </c>
      <c r="I43" s="34">
        <v>6.57</v>
      </c>
    </row>
    <row r="44" spans="1:9" s="12" customFormat="1" ht="17.25" customHeight="1">
      <c r="A44" s="53" t="s">
        <v>40</v>
      </c>
      <c r="B44" s="33">
        <v>3111</v>
      </c>
      <c r="C44" s="34">
        <v>3.3202770632997853</v>
      </c>
      <c r="D44" s="33">
        <v>3731</v>
      </c>
      <c r="E44" s="34">
        <v>4.294280814428599</v>
      </c>
      <c r="F44" s="33">
        <v>3844</v>
      </c>
      <c r="G44" s="34">
        <v>4.77</v>
      </c>
      <c r="H44" s="27">
        <v>3978</v>
      </c>
      <c r="I44" s="34">
        <v>4.99</v>
      </c>
    </row>
    <row r="45" spans="1:9" s="12" customFormat="1" ht="17.25" customHeight="1">
      <c r="A45" s="53" t="s">
        <v>41</v>
      </c>
      <c r="B45" s="33">
        <v>1613</v>
      </c>
      <c r="C45" s="34">
        <v>1.7215065583743343</v>
      </c>
      <c r="D45" s="33">
        <v>2505</v>
      </c>
      <c r="E45" s="34">
        <v>2.883187735230137</v>
      </c>
      <c r="F45" s="33">
        <v>3161</v>
      </c>
      <c r="G45" s="34">
        <v>3.92</v>
      </c>
      <c r="H45" s="33">
        <v>3521</v>
      </c>
      <c r="I45" s="34">
        <v>4.41</v>
      </c>
    </row>
    <row r="46" spans="1:9" s="12" customFormat="1" ht="17.25" customHeight="1">
      <c r="A46" s="53" t="s">
        <v>42</v>
      </c>
      <c r="B46" s="33">
        <v>852</v>
      </c>
      <c r="C46" s="34">
        <v>0.9093140655517253</v>
      </c>
      <c r="D46" s="33">
        <v>1173</v>
      </c>
      <c r="E46" s="34">
        <v>1.3500915023652498</v>
      </c>
      <c r="F46" s="33">
        <v>1908</v>
      </c>
      <c r="G46" s="34">
        <v>2.37</v>
      </c>
      <c r="H46" s="33">
        <v>2375</v>
      </c>
      <c r="I46" s="34">
        <v>2.98</v>
      </c>
    </row>
    <row r="47" spans="1:9" s="12" customFormat="1" ht="17.25" customHeight="1">
      <c r="A47" s="53" t="s">
        <v>43</v>
      </c>
      <c r="B47" s="33">
        <v>350</v>
      </c>
      <c r="C47" s="34">
        <v>0.3735445104966007</v>
      </c>
      <c r="D47" s="33">
        <v>511</v>
      </c>
      <c r="E47" s="34">
        <v>0.5881472785239921</v>
      </c>
      <c r="F47" s="33">
        <v>825</v>
      </c>
      <c r="G47" s="34">
        <v>1.02</v>
      </c>
      <c r="H47" s="33">
        <v>1219</v>
      </c>
      <c r="I47" s="34">
        <v>1.53</v>
      </c>
    </row>
    <row r="48" spans="1:9" s="35" customFormat="1" ht="17.25" customHeight="1">
      <c r="A48" s="53" t="s">
        <v>44</v>
      </c>
      <c r="B48" s="27">
        <v>166</v>
      </c>
      <c r="C48" s="34">
        <v>0.17716682497838776</v>
      </c>
      <c r="D48" s="27">
        <v>197</v>
      </c>
      <c r="E48" s="34">
        <v>0.226741710115903</v>
      </c>
      <c r="F48" s="27">
        <v>364</v>
      </c>
      <c r="G48" s="34">
        <v>0.45</v>
      </c>
      <c r="H48" s="27">
        <v>517</v>
      </c>
      <c r="I48" s="34">
        <v>0.65</v>
      </c>
    </row>
    <row r="49" spans="1:9" s="35" customFormat="1" ht="17.25" customHeight="1">
      <c r="A49" s="161" t="s">
        <v>84</v>
      </c>
      <c r="B49" s="28">
        <v>9</v>
      </c>
      <c r="C49" s="162">
        <v>0.00960543026991259</v>
      </c>
      <c r="D49" s="28">
        <v>0</v>
      </c>
      <c r="E49" s="162">
        <v>0</v>
      </c>
      <c r="F49" s="28"/>
      <c r="G49" s="162">
        <v>0</v>
      </c>
      <c r="H49" s="28"/>
      <c r="I49" s="162"/>
    </row>
    <row r="50" spans="1:9" s="12" customFormat="1" ht="10.5" customHeight="1">
      <c r="A50" s="16"/>
      <c r="B50" s="33"/>
      <c r="C50" s="34"/>
      <c r="D50" s="33"/>
      <c r="E50" s="34"/>
      <c r="F50" s="33"/>
      <c r="G50" s="34"/>
      <c r="H50" s="33"/>
      <c r="I50" s="34"/>
    </row>
    <row r="51" spans="1:9" s="12" customFormat="1" ht="17.25" customHeight="1">
      <c r="A51" s="53" t="s">
        <v>46</v>
      </c>
      <c r="B51" s="33">
        <v>98078</v>
      </c>
      <c r="C51" s="34">
        <v>100</v>
      </c>
      <c r="D51" s="33">
        <v>92864</v>
      </c>
      <c r="E51" s="34">
        <v>100</v>
      </c>
      <c r="F51" s="33">
        <v>87255</v>
      </c>
      <c r="G51" s="34">
        <v>100</v>
      </c>
      <c r="H51" s="33">
        <v>83734</v>
      </c>
      <c r="I51" s="34">
        <v>100</v>
      </c>
    </row>
    <row r="52" spans="1:9" s="12" customFormat="1" ht="10.5" customHeight="1">
      <c r="A52" s="16"/>
      <c r="B52" s="33"/>
      <c r="C52" s="34"/>
      <c r="D52" s="33"/>
      <c r="E52" s="34"/>
      <c r="F52" s="33"/>
      <c r="G52" s="34"/>
      <c r="H52" s="33"/>
      <c r="I52" s="34"/>
    </row>
    <row r="53" spans="1:9" s="12" customFormat="1" ht="17.25" customHeight="1">
      <c r="A53" s="53" t="s">
        <v>27</v>
      </c>
      <c r="B53" s="33">
        <v>4552</v>
      </c>
      <c r="C53" s="34">
        <v>4.641203939721446</v>
      </c>
      <c r="D53" s="33">
        <v>3086</v>
      </c>
      <c r="E53" s="34">
        <v>3.323139214334941</v>
      </c>
      <c r="F53" s="33">
        <v>2450</v>
      </c>
      <c r="G53" s="34">
        <v>2.81</v>
      </c>
      <c r="H53" s="33">
        <v>2395</v>
      </c>
      <c r="I53" s="34">
        <v>2.86</v>
      </c>
    </row>
    <row r="54" spans="1:9" s="12" customFormat="1" ht="17.25" customHeight="1">
      <c r="A54" s="53" t="s">
        <v>28</v>
      </c>
      <c r="B54" s="33">
        <v>4926</v>
      </c>
      <c r="C54" s="34">
        <v>5.022533085911213</v>
      </c>
      <c r="D54" s="33">
        <v>4017</v>
      </c>
      <c r="E54" s="34">
        <v>4.325680565127498</v>
      </c>
      <c r="F54" s="33">
        <v>2726</v>
      </c>
      <c r="G54" s="34">
        <v>3.12</v>
      </c>
      <c r="H54" s="33">
        <v>2245</v>
      </c>
      <c r="I54" s="34">
        <v>2.68</v>
      </c>
    </row>
    <row r="55" spans="1:9" s="12" customFormat="1" ht="17.25" customHeight="1">
      <c r="A55" s="53" t="s">
        <v>29</v>
      </c>
      <c r="B55" s="33">
        <v>4455</v>
      </c>
      <c r="C55" s="34">
        <v>4.5423030649075224</v>
      </c>
      <c r="D55" s="33">
        <v>4551</v>
      </c>
      <c r="E55" s="34">
        <v>4.900715024121296</v>
      </c>
      <c r="F55" s="33">
        <v>3838</v>
      </c>
      <c r="G55" s="34">
        <v>4.4</v>
      </c>
      <c r="H55" s="33">
        <v>2784</v>
      </c>
      <c r="I55" s="34">
        <v>3.32</v>
      </c>
    </row>
    <row r="56" spans="1:9" s="12" customFormat="1" ht="17.25" customHeight="1">
      <c r="A56" s="53" t="s">
        <v>30</v>
      </c>
      <c r="B56" s="33">
        <v>7891</v>
      </c>
      <c r="C56" s="34">
        <v>8.045637145945065</v>
      </c>
      <c r="D56" s="33">
        <v>5058</v>
      </c>
      <c r="E56" s="34">
        <v>5.446674707098553</v>
      </c>
      <c r="F56" s="33">
        <v>4959</v>
      </c>
      <c r="G56" s="34">
        <v>5.68</v>
      </c>
      <c r="H56" s="33">
        <v>4074</v>
      </c>
      <c r="I56" s="34">
        <v>4.87</v>
      </c>
    </row>
    <row r="57" spans="1:9" s="12" customFormat="1" ht="17.25" customHeight="1">
      <c r="A57" s="53" t="s">
        <v>31</v>
      </c>
      <c r="B57" s="33">
        <v>10804</v>
      </c>
      <c r="C57" s="34">
        <v>11.01572218030547</v>
      </c>
      <c r="D57" s="33">
        <v>9740</v>
      </c>
      <c r="E57" s="34">
        <v>10.488456237077877</v>
      </c>
      <c r="F57" s="33">
        <v>6060</v>
      </c>
      <c r="G57" s="34">
        <v>6.95</v>
      </c>
      <c r="H57" s="33">
        <v>5045</v>
      </c>
      <c r="I57" s="34">
        <v>6.03</v>
      </c>
    </row>
    <row r="58" spans="1:9" s="12" customFormat="1" ht="17.25" customHeight="1">
      <c r="A58" s="53" t="s">
        <v>32</v>
      </c>
      <c r="B58" s="33">
        <v>9697</v>
      </c>
      <c r="C58" s="34">
        <v>9.887028691449661</v>
      </c>
      <c r="D58" s="33">
        <v>8845</v>
      </c>
      <c r="E58" s="34">
        <v>9.524681254307374</v>
      </c>
      <c r="F58" s="33">
        <v>7749</v>
      </c>
      <c r="G58" s="34">
        <v>8.88</v>
      </c>
      <c r="H58" s="33">
        <v>4927</v>
      </c>
      <c r="I58" s="34">
        <v>5.88</v>
      </c>
    </row>
    <row r="59" spans="1:9" s="12" customFormat="1" ht="17.25" customHeight="1">
      <c r="A59" s="53" t="s">
        <v>33</v>
      </c>
      <c r="B59" s="33">
        <v>7117</v>
      </c>
      <c r="C59" s="34">
        <v>7.256469340728808</v>
      </c>
      <c r="D59" s="33">
        <v>7089</v>
      </c>
      <c r="E59" s="34">
        <v>7.633743969676085</v>
      </c>
      <c r="F59" s="33">
        <v>6414</v>
      </c>
      <c r="G59" s="34">
        <v>7.35</v>
      </c>
      <c r="H59" s="33">
        <v>6217</v>
      </c>
      <c r="I59" s="34">
        <v>7.42</v>
      </c>
    </row>
    <row r="60" spans="1:9" s="12" customFormat="1" ht="17.25" customHeight="1">
      <c r="A60" s="53" t="s">
        <v>34</v>
      </c>
      <c r="B60" s="33">
        <v>6944</v>
      </c>
      <c r="C60" s="34">
        <v>7.0800791206998515</v>
      </c>
      <c r="D60" s="33">
        <v>6369</v>
      </c>
      <c r="E60" s="34">
        <v>6.85841660923501</v>
      </c>
      <c r="F60" s="33">
        <v>6055</v>
      </c>
      <c r="G60" s="34">
        <v>6.94</v>
      </c>
      <c r="H60" s="33">
        <v>5363</v>
      </c>
      <c r="I60" s="34">
        <v>6.4</v>
      </c>
    </row>
    <row r="61" spans="1:9" s="12" customFormat="1" ht="17.25" customHeight="1">
      <c r="A61" s="53" t="s">
        <v>35</v>
      </c>
      <c r="B61" s="33">
        <v>7942</v>
      </c>
      <c r="C61" s="34">
        <v>8.097636574970942</v>
      </c>
      <c r="D61" s="33">
        <v>6646</v>
      </c>
      <c r="E61" s="34">
        <v>7.15670227429359</v>
      </c>
      <c r="F61" s="33">
        <v>6027</v>
      </c>
      <c r="G61" s="34">
        <v>6.91</v>
      </c>
      <c r="H61" s="33">
        <v>6088</v>
      </c>
      <c r="I61" s="34">
        <v>7.27</v>
      </c>
    </row>
    <row r="62" spans="1:9" s="12" customFormat="1" ht="17.25" customHeight="1">
      <c r="A62" s="53" t="s">
        <v>36</v>
      </c>
      <c r="B62" s="33">
        <v>7358</v>
      </c>
      <c r="C62" s="34">
        <v>7.502192132792268</v>
      </c>
      <c r="D62" s="33">
        <v>7779</v>
      </c>
      <c r="E62" s="34">
        <v>8.376766023432115</v>
      </c>
      <c r="F62" s="33">
        <v>6912</v>
      </c>
      <c r="G62" s="34">
        <v>7.92</v>
      </c>
      <c r="H62" s="33">
        <v>6420</v>
      </c>
      <c r="I62" s="34">
        <v>7.67</v>
      </c>
    </row>
    <row r="63" spans="1:9" s="12" customFormat="1" ht="17.25" customHeight="1">
      <c r="A63" s="53" t="s">
        <v>37</v>
      </c>
      <c r="B63" s="33">
        <v>6516</v>
      </c>
      <c r="C63" s="34">
        <v>6.643691755541507</v>
      </c>
      <c r="D63" s="33">
        <v>7004</v>
      </c>
      <c r="E63" s="34">
        <v>7.5422122674017915</v>
      </c>
      <c r="F63" s="33">
        <v>7512</v>
      </c>
      <c r="G63" s="34">
        <v>8.61</v>
      </c>
      <c r="H63" s="33">
        <v>7511</v>
      </c>
      <c r="I63" s="34">
        <v>8.97</v>
      </c>
    </row>
    <row r="64" spans="1:9" s="12" customFormat="1" ht="17.25" customHeight="1">
      <c r="A64" s="53" t="s">
        <v>38</v>
      </c>
      <c r="B64" s="33">
        <v>5658</v>
      </c>
      <c r="C64" s="34">
        <v>5.7688778319296885</v>
      </c>
      <c r="D64" s="33">
        <v>6103</v>
      </c>
      <c r="E64" s="34">
        <v>6.57197622329428</v>
      </c>
      <c r="F64" s="33">
        <v>6623</v>
      </c>
      <c r="G64" s="34">
        <v>7.59</v>
      </c>
      <c r="H64" s="33">
        <v>7764</v>
      </c>
      <c r="I64" s="34">
        <v>9.27</v>
      </c>
    </row>
    <row r="65" spans="1:9" s="12" customFormat="1" ht="17.25" customHeight="1">
      <c r="A65" s="53" t="s">
        <v>39</v>
      </c>
      <c r="B65" s="33">
        <v>5025</v>
      </c>
      <c r="C65" s="34">
        <v>5.123473154020269</v>
      </c>
      <c r="D65" s="33">
        <v>5066</v>
      </c>
      <c r="E65" s="34">
        <v>5.455289455547898</v>
      </c>
      <c r="F65" s="33">
        <v>5613</v>
      </c>
      <c r="G65" s="34">
        <v>6.43</v>
      </c>
      <c r="H65" s="33">
        <v>6078</v>
      </c>
      <c r="I65" s="34">
        <v>7.26</v>
      </c>
    </row>
    <row r="66" spans="1:9" s="12" customFormat="1" ht="17.25" customHeight="1">
      <c r="A66" s="53" t="s">
        <v>40</v>
      </c>
      <c r="B66" s="33">
        <v>3749</v>
      </c>
      <c r="C66" s="34">
        <v>3.822467831725769</v>
      </c>
      <c r="D66" s="33">
        <v>4437</v>
      </c>
      <c r="E66" s="34">
        <v>4.777954858718125</v>
      </c>
      <c r="F66" s="33">
        <v>4703</v>
      </c>
      <c r="G66" s="34">
        <v>5.39</v>
      </c>
      <c r="H66" s="33">
        <v>5060</v>
      </c>
      <c r="I66" s="34">
        <v>6.04</v>
      </c>
    </row>
    <row r="67" spans="1:9" s="12" customFormat="1" ht="17.25" customHeight="1">
      <c r="A67" s="53" t="s">
        <v>41</v>
      </c>
      <c r="B67" s="33">
        <v>2460</v>
      </c>
      <c r="C67" s="34">
        <v>2.508207753012908</v>
      </c>
      <c r="D67" s="33">
        <v>3301</v>
      </c>
      <c r="E67" s="34">
        <v>3.554660578911096</v>
      </c>
      <c r="F67" s="33">
        <v>4094</v>
      </c>
      <c r="G67" s="34">
        <v>4.69</v>
      </c>
      <c r="H67" s="33">
        <v>4610</v>
      </c>
      <c r="I67" s="34">
        <v>5.51</v>
      </c>
    </row>
    <row r="68" spans="1:9" s="12" customFormat="1" ht="17.25" customHeight="1">
      <c r="A68" s="53" t="s">
        <v>42</v>
      </c>
      <c r="B68" s="33">
        <v>1582</v>
      </c>
      <c r="C68" s="34">
        <v>1.6130018964497643</v>
      </c>
      <c r="D68" s="33">
        <v>2008</v>
      </c>
      <c r="E68" s="34">
        <v>2.162301860785665</v>
      </c>
      <c r="F68" s="33">
        <v>2893</v>
      </c>
      <c r="G68" s="34">
        <v>3.32</v>
      </c>
      <c r="H68" s="33">
        <v>3523</v>
      </c>
      <c r="I68" s="34">
        <v>4.21</v>
      </c>
    </row>
    <row r="69" spans="1:9" s="12" customFormat="1" ht="17.25" customHeight="1">
      <c r="A69" s="53" t="s">
        <v>43</v>
      </c>
      <c r="B69" s="33">
        <v>849</v>
      </c>
      <c r="C69" s="34">
        <v>0.8656375537837232</v>
      </c>
      <c r="D69" s="33">
        <v>1143</v>
      </c>
      <c r="E69" s="34">
        <v>1.2308321847002068</v>
      </c>
      <c r="F69" s="33">
        <v>1687</v>
      </c>
      <c r="G69" s="34">
        <v>1.93</v>
      </c>
      <c r="H69" s="33">
        <v>2175</v>
      </c>
      <c r="I69" s="34">
        <v>2.6</v>
      </c>
    </row>
    <row r="70" spans="1:9" s="35" customFormat="1" ht="17.25" customHeight="1">
      <c r="A70" s="53" t="s">
        <v>44</v>
      </c>
      <c r="B70" s="27">
        <v>549</v>
      </c>
      <c r="C70" s="34">
        <v>0.5597585595138563</v>
      </c>
      <c r="D70" s="27">
        <v>622</v>
      </c>
      <c r="E70" s="34">
        <v>0.6697966919365954</v>
      </c>
      <c r="F70" s="27">
        <v>940</v>
      </c>
      <c r="G70" s="34">
        <v>1.08</v>
      </c>
      <c r="H70" s="27">
        <v>1455</v>
      </c>
      <c r="I70" s="34">
        <v>1.74</v>
      </c>
    </row>
    <row r="71" spans="1:9" s="12" customFormat="1" ht="17.25" customHeight="1">
      <c r="A71" s="161" t="s">
        <v>84</v>
      </c>
      <c r="B71" s="28">
        <v>4</v>
      </c>
      <c r="C71" s="162">
        <v>0.0040783865902648915</v>
      </c>
      <c r="D71" s="28">
        <v>0</v>
      </c>
      <c r="E71" s="162">
        <v>0</v>
      </c>
      <c r="F71" s="28"/>
      <c r="G71" s="162">
        <v>0</v>
      </c>
      <c r="H71" s="28"/>
      <c r="I71" s="162"/>
    </row>
    <row r="72" spans="1:5" s="78" customFormat="1" ht="17.25" customHeight="1">
      <c r="A72" s="248" t="s">
        <v>355</v>
      </c>
      <c r="D72" s="144"/>
      <c r="E72" s="152"/>
    </row>
    <row r="73" spans="1:5" s="2" customFormat="1" ht="17.25" customHeight="1">
      <c r="A73" s="4" t="s">
        <v>303</v>
      </c>
      <c r="D73" s="36"/>
      <c r="E73" s="31"/>
    </row>
    <row r="74" spans="1:5" s="2" customFormat="1" ht="15.75" customHeight="1">
      <c r="A74" s="4" t="s">
        <v>304</v>
      </c>
      <c r="D74" s="36"/>
      <c r="E74" s="31"/>
    </row>
    <row r="75" ht="14.25">
      <c r="D75" s="37"/>
    </row>
    <row r="76" ht="14.25">
      <c r="D76" s="37"/>
    </row>
    <row r="77" ht="14.25">
      <c r="D77" s="37"/>
    </row>
    <row r="78" ht="14.25">
      <c r="D78" s="37"/>
    </row>
    <row r="79" ht="14.25">
      <c r="D79" s="37"/>
    </row>
    <row r="80" ht="14.25">
      <c r="D80" s="37"/>
    </row>
    <row r="81" ht="14.25">
      <c r="D81" s="37"/>
    </row>
    <row r="82" ht="14.25">
      <c r="D82" s="37"/>
    </row>
    <row r="83" ht="14.25">
      <c r="D83" s="37"/>
    </row>
    <row r="84" ht="14.25">
      <c r="D84" s="37"/>
    </row>
    <row r="85" ht="14.25">
      <c r="D85" s="37"/>
    </row>
    <row r="86" ht="14.25">
      <c r="D86" s="37"/>
    </row>
    <row r="87" ht="14.25">
      <c r="D87" s="37"/>
    </row>
    <row r="88" ht="14.25">
      <c r="D88" s="37"/>
    </row>
    <row r="89" ht="14.25">
      <c r="D89" s="37"/>
    </row>
    <row r="90" ht="14.25">
      <c r="D90" s="37"/>
    </row>
    <row r="91" ht="14.25">
      <c r="D91" s="37"/>
    </row>
    <row r="92" ht="14.25">
      <c r="D92" s="37"/>
    </row>
    <row r="93" ht="14.25">
      <c r="D93" s="37"/>
    </row>
    <row r="94" ht="14.25">
      <c r="D94" s="37"/>
    </row>
    <row r="95" ht="14.25">
      <c r="D95" s="37"/>
    </row>
    <row r="96" ht="14.25">
      <c r="D96" s="37"/>
    </row>
    <row r="97" ht="14.25">
      <c r="D97" s="37"/>
    </row>
    <row r="98" ht="14.25">
      <c r="D98" s="37"/>
    </row>
    <row r="99" ht="14.25">
      <c r="D99" s="37"/>
    </row>
    <row r="100" ht="14.25">
      <c r="D100" s="37"/>
    </row>
    <row r="101" ht="14.25">
      <c r="D101" s="37"/>
    </row>
    <row r="102" ht="14.25">
      <c r="D102" s="37"/>
    </row>
    <row r="103" ht="14.25">
      <c r="D103" s="37"/>
    </row>
    <row r="104" ht="14.25">
      <c r="D104" s="37"/>
    </row>
    <row r="105" ht="14.25">
      <c r="D105" s="37"/>
    </row>
    <row r="106" ht="14.25">
      <c r="D106" s="37"/>
    </row>
    <row r="107" ht="14.25">
      <c r="D107" s="37"/>
    </row>
    <row r="108" ht="14.25">
      <c r="D108" s="37"/>
    </row>
    <row r="109" ht="14.25">
      <c r="D109" s="37"/>
    </row>
    <row r="110" ht="14.25">
      <c r="D110" s="37"/>
    </row>
    <row r="111" ht="14.25">
      <c r="D111" s="37"/>
    </row>
    <row r="112" ht="14.25">
      <c r="D112" s="37"/>
    </row>
    <row r="113" ht="14.25">
      <c r="D113" s="37"/>
    </row>
    <row r="114" ht="14.25">
      <c r="D114" s="37"/>
    </row>
    <row r="115" ht="14.25">
      <c r="D115" s="37"/>
    </row>
    <row r="116" ht="14.25">
      <c r="D116" s="37"/>
    </row>
    <row r="117" ht="14.25">
      <c r="D117" s="37"/>
    </row>
    <row r="118" ht="14.25">
      <c r="D118" s="37"/>
    </row>
    <row r="119" ht="14.25">
      <c r="D119" s="37"/>
    </row>
    <row r="120" ht="14.25">
      <c r="D120" s="37"/>
    </row>
    <row r="121" ht="14.25">
      <c r="D121" s="37"/>
    </row>
    <row r="122" ht="14.25">
      <c r="D122" s="37"/>
    </row>
    <row r="123" ht="14.25">
      <c r="D123" s="37"/>
    </row>
    <row r="124" ht="14.25">
      <c r="D124" s="37"/>
    </row>
    <row r="125" ht="14.25">
      <c r="D125" s="37"/>
    </row>
    <row r="126" ht="14.25">
      <c r="D126" s="37"/>
    </row>
    <row r="127" ht="14.25">
      <c r="D127" s="37"/>
    </row>
    <row r="128" ht="14.25">
      <c r="D128" s="37"/>
    </row>
    <row r="129" ht="14.25">
      <c r="D129" s="37"/>
    </row>
    <row r="130" ht="14.25">
      <c r="D130" s="37"/>
    </row>
    <row r="131" ht="14.25">
      <c r="D131" s="37"/>
    </row>
    <row r="132" ht="14.25">
      <c r="D132" s="37"/>
    </row>
    <row r="133" ht="14.25">
      <c r="D133" s="37"/>
    </row>
    <row r="134" ht="14.25">
      <c r="D134" s="37"/>
    </row>
    <row r="135" ht="14.25">
      <c r="D135" s="37"/>
    </row>
    <row r="136" ht="14.25">
      <c r="D136" s="37"/>
    </row>
    <row r="137" ht="14.25">
      <c r="D137" s="37"/>
    </row>
    <row r="138" ht="14.25">
      <c r="D138" s="37"/>
    </row>
    <row r="139" ht="14.25">
      <c r="D139" s="37"/>
    </row>
    <row r="140" ht="14.25">
      <c r="D140" s="37"/>
    </row>
    <row r="141" ht="14.25">
      <c r="D141" s="37"/>
    </row>
    <row r="142" ht="14.25">
      <c r="D142" s="37"/>
    </row>
    <row r="143" ht="14.25">
      <c r="D143" s="37"/>
    </row>
    <row r="144" ht="14.25">
      <c r="D144" s="37"/>
    </row>
    <row r="145" ht="14.25">
      <c r="D145" s="37"/>
    </row>
    <row r="146" ht="14.25">
      <c r="D146" s="37"/>
    </row>
    <row r="147" ht="14.25">
      <c r="D147" s="37"/>
    </row>
    <row r="148" ht="14.25">
      <c r="D148" s="37"/>
    </row>
    <row r="149" ht="14.25">
      <c r="D149" s="37"/>
    </row>
    <row r="150" ht="14.25">
      <c r="D150" s="37"/>
    </row>
    <row r="151" ht="14.25">
      <c r="D151" s="37"/>
    </row>
    <row r="152" ht="14.25">
      <c r="D152" s="37"/>
    </row>
    <row r="153" ht="14.25">
      <c r="D153" s="37"/>
    </row>
    <row r="154" ht="14.25">
      <c r="D154" s="37"/>
    </row>
    <row r="155" ht="14.25">
      <c r="D155" s="37"/>
    </row>
    <row r="156" ht="14.25">
      <c r="D156" s="37"/>
    </row>
    <row r="157" ht="14.25">
      <c r="D157" s="37"/>
    </row>
    <row r="158" ht="14.25">
      <c r="D158" s="37"/>
    </row>
    <row r="159" ht="14.25">
      <c r="D159" s="37"/>
    </row>
    <row r="160" ht="14.25">
      <c r="D160" s="37"/>
    </row>
    <row r="161" ht="14.25">
      <c r="D161" s="37"/>
    </row>
    <row r="162" ht="14.25">
      <c r="D162" s="37"/>
    </row>
    <row r="163" ht="14.25">
      <c r="D163" s="37"/>
    </row>
    <row r="164" ht="14.25">
      <c r="D164" s="37"/>
    </row>
    <row r="165" ht="14.25">
      <c r="D165" s="37"/>
    </row>
    <row r="166" ht="14.25">
      <c r="D166" s="37"/>
    </row>
    <row r="167" ht="14.25">
      <c r="D167" s="37"/>
    </row>
    <row r="168" ht="14.25">
      <c r="D168" s="37"/>
    </row>
    <row r="169" ht="14.25">
      <c r="D169" s="37"/>
    </row>
    <row r="170" ht="14.25">
      <c r="D170" s="37"/>
    </row>
    <row r="171" ht="14.25">
      <c r="D171" s="37"/>
    </row>
    <row r="172" ht="14.25">
      <c r="D172" s="37"/>
    </row>
    <row r="173" ht="14.25">
      <c r="D173" s="37"/>
    </row>
    <row r="174" ht="14.25">
      <c r="D174" s="37"/>
    </row>
    <row r="175" ht="14.25">
      <c r="D175" s="37"/>
    </row>
    <row r="176" ht="14.25">
      <c r="D176" s="37"/>
    </row>
    <row r="177" ht="14.25">
      <c r="D177" s="37"/>
    </row>
    <row r="178" ht="14.25">
      <c r="D178" s="37"/>
    </row>
    <row r="179" ht="14.25">
      <c r="D179" s="37"/>
    </row>
    <row r="180" ht="14.25">
      <c r="D180" s="37"/>
    </row>
    <row r="181" ht="14.25">
      <c r="D181" s="37"/>
    </row>
    <row r="182" ht="14.25">
      <c r="D182" s="37"/>
    </row>
    <row r="183" ht="14.25">
      <c r="D183" s="37"/>
    </row>
    <row r="184" ht="14.25">
      <c r="D184" s="37"/>
    </row>
    <row r="185" ht="14.25">
      <c r="D185" s="37"/>
    </row>
    <row r="186" ht="14.25">
      <c r="D186" s="37"/>
    </row>
    <row r="187" ht="14.25">
      <c r="D187" s="37"/>
    </row>
    <row r="188" ht="14.25">
      <c r="D188" s="37"/>
    </row>
    <row r="189" ht="14.25">
      <c r="D189" s="37"/>
    </row>
    <row r="190" ht="14.25">
      <c r="D190" s="37"/>
    </row>
    <row r="191" ht="14.25">
      <c r="D191" s="37"/>
    </row>
    <row r="192" ht="14.25">
      <c r="D192" s="37"/>
    </row>
    <row r="193" ht="14.25">
      <c r="D193" s="37"/>
    </row>
    <row r="194" ht="14.25">
      <c r="D194" s="37"/>
    </row>
    <row r="195" ht="14.25">
      <c r="D195" s="37"/>
    </row>
    <row r="196" ht="14.25">
      <c r="D196" s="37"/>
    </row>
    <row r="197" ht="14.25">
      <c r="D197" s="37"/>
    </row>
    <row r="198" ht="14.25">
      <c r="D198" s="37"/>
    </row>
    <row r="199" ht="14.25">
      <c r="D199" s="37"/>
    </row>
    <row r="200" ht="14.25">
      <c r="D200" s="37"/>
    </row>
    <row r="201" ht="14.25">
      <c r="D201" s="37"/>
    </row>
    <row r="202" ht="14.25">
      <c r="D202" s="37"/>
    </row>
    <row r="203" ht="14.25">
      <c r="D203" s="37"/>
    </row>
    <row r="204" ht="14.25">
      <c r="D204" s="37"/>
    </row>
    <row r="205" ht="14.25">
      <c r="D205" s="37"/>
    </row>
    <row r="206" ht="14.25">
      <c r="D206" s="37"/>
    </row>
    <row r="207" ht="14.25">
      <c r="D207" s="37"/>
    </row>
    <row r="208" ht="14.25">
      <c r="D208" s="37"/>
    </row>
    <row r="209" ht="14.25">
      <c r="D209" s="37"/>
    </row>
    <row r="210" ht="14.25">
      <c r="D210" s="37"/>
    </row>
    <row r="211" ht="14.25">
      <c r="D211" s="37"/>
    </row>
    <row r="212" ht="14.25">
      <c r="D212" s="37"/>
    </row>
    <row r="213" ht="14.25">
      <c r="D213" s="37"/>
    </row>
    <row r="214" ht="14.25">
      <c r="D214" s="37"/>
    </row>
    <row r="215" ht="14.25">
      <c r="D215" s="37"/>
    </row>
    <row r="216" ht="14.25">
      <c r="D216" s="37"/>
    </row>
    <row r="217" ht="14.25">
      <c r="D217" s="37"/>
    </row>
    <row r="218" ht="14.25">
      <c r="D218" s="37"/>
    </row>
    <row r="219" ht="14.25">
      <c r="D219" s="37"/>
    </row>
    <row r="220" ht="14.25">
      <c r="D220" s="37"/>
    </row>
    <row r="221" ht="14.25">
      <c r="D221" s="37"/>
    </row>
    <row r="222" ht="14.25">
      <c r="D222" s="37"/>
    </row>
    <row r="223" ht="14.25">
      <c r="D223" s="37"/>
    </row>
    <row r="224" ht="14.25">
      <c r="D224" s="37"/>
    </row>
    <row r="225" ht="14.25">
      <c r="D225" s="37"/>
    </row>
    <row r="226" ht="14.25">
      <c r="D226" s="37"/>
    </row>
    <row r="227" ht="14.25">
      <c r="D227" s="37"/>
    </row>
  </sheetData>
  <sheetProtection/>
  <mergeCells count="6">
    <mergeCell ref="H5:I5"/>
    <mergeCell ref="F5:G5"/>
    <mergeCell ref="A2:E2"/>
    <mergeCell ref="A5:A6"/>
    <mergeCell ref="B5:C5"/>
    <mergeCell ref="D5:E5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33"/>
  <sheetViews>
    <sheetView zoomScale="75" zoomScaleNormal="7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5" sqref="R15:R29"/>
    </sheetView>
  </sheetViews>
  <sheetFormatPr defaultColWidth="8.88671875" defaultRowHeight="13.5"/>
  <cols>
    <col min="1" max="1" width="10.4453125" style="0" customWidth="1"/>
    <col min="2" max="3" width="9.88671875" style="0" bestFit="1" customWidth="1"/>
    <col min="4" max="4" width="10.4453125" style="0" bestFit="1" customWidth="1"/>
    <col min="5" max="5" width="9.10546875" style="0" bestFit="1" customWidth="1"/>
    <col min="6" max="6" width="9.88671875" style="0" bestFit="1" customWidth="1"/>
    <col min="7" max="7" width="9.10546875" style="0" bestFit="1" customWidth="1"/>
    <col min="8" max="8" width="9.88671875" style="0" bestFit="1" customWidth="1"/>
    <col min="9" max="13" width="9.10546875" style="0" bestFit="1" customWidth="1"/>
    <col min="14" max="14" width="9.88671875" style="0" bestFit="1" customWidth="1"/>
    <col min="15" max="19" width="9.10546875" style="0" bestFit="1" customWidth="1"/>
  </cols>
  <sheetData>
    <row r="2" spans="1:13" s="2" customFormat="1" ht="24.75" customHeight="1">
      <c r="A2" s="320" t="s">
        <v>262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="2" customFormat="1" ht="15" customHeight="1"/>
    <row r="4" s="2" customFormat="1" ht="18" customHeight="1">
      <c r="A4" s="12" t="s">
        <v>196</v>
      </c>
    </row>
    <row r="5" spans="1:19" s="2" customFormat="1" ht="27" customHeight="1">
      <c r="A5" s="327" t="s">
        <v>197</v>
      </c>
      <c r="B5" s="324" t="s">
        <v>198</v>
      </c>
      <c r="C5" s="325"/>
      <c r="D5" s="325"/>
      <c r="E5" s="325"/>
      <c r="F5" s="325"/>
      <c r="G5" s="325"/>
      <c r="H5" s="328" t="s">
        <v>199</v>
      </c>
      <c r="I5" s="325"/>
      <c r="J5" s="325"/>
      <c r="K5" s="325"/>
      <c r="L5" s="325"/>
      <c r="M5" s="326"/>
      <c r="N5" s="324" t="s">
        <v>200</v>
      </c>
      <c r="O5" s="325"/>
      <c r="P5" s="325"/>
      <c r="Q5" s="325"/>
      <c r="R5" s="325"/>
      <c r="S5" s="326"/>
    </row>
    <row r="6" spans="1:49" s="2" customFormat="1" ht="27" customHeight="1">
      <c r="A6" s="303"/>
      <c r="B6" s="96"/>
      <c r="C6" s="259" t="s">
        <v>330</v>
      </c>
      <c r="D6" s="259" t="s">
        <v>201</v>
      </c>
      <c r="E6" s="259" t="s">
        <v>202</v>
      </c>
      <c r="F6" s="259" t="s">
        <v>203</v>
      </c>
      <c r="G6" s="259" t="s">
        <v>204</v>
      </c>
      <c r="H6" s="263"/>
      <c r="I6" s="259" t="s">
        <v>331</v>
      </c>
      <c r="J6" s="259" t="s">
        <v>201</v>
      </c>
      <c r="K6" s="259" t="s">
        <v>202</v>
      </c>
      <c r="L6" s="259" t="s">
        <v>203</v>
      </c>
      <c r="M6" s="259" t="s">
        <v>204</v>
      </c>
      <c r="N6" s="258"/>
      <c r="O6" s="259" t="s">
        <v>331</v>
      </c>
      <c r="P6" s="259" t="s">
        <v>201</v>
      </c>
      <c r="Q6" s="259" t="s">
        <v>202</v>
      </c>
      <c r="R6" s="259" t="s">
        <v>203</v>
      </c>
      <c r="S6" s="261" t="s">
        <v>204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</row>
    <row r="7" spans="1:84" s="2" customFormat="1" ht="8.25" customHeight="1">
      <c r="A7" s="9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21" s="97" customFormat="1" ht="21.75" customHeight="1">
      <c r="A8" s="116" t="s">
        <v>205</v>
      </c>
      <c r="B8" s="115">
        <v>253252</v>
      </c>
      <c r="C8" s="115">
        <v>134964</v>
      </c>
      <c r="D8" s="115">
        <v>16087</v>
      </c>
      <c r="E8" s="115">
        <v>1559</v>
      </c>
      <c r="F8" s="115">
        <v>100600</v>
      </c>
      <c r="G8" s="115">
        <v>42</v>
      </c>
      <c r="H8" s="115">
        <v>122024</v>
      </c>
      <c r="I8" s="148">
        <v>65471</v>
      </c>
      <c r="J8" s="148">
        <v>1464</v>
      </c>
      <c r="K8" s="148">
        <v>455</v>
      </c>
      <c r="L8" s="148">
        <v>54609</v>
      </c>
      <c r="M8" s="148">
        <v>25</v>
      </c>
      <c r="N8" s="115">
        <v>131228</v>
      </c>
      <c r="O8" s="148">
        <v>69493</v>
      </c>
      <c r="P8" s="148">
        <v>14623</v>
      </c>
      <c r="Q8" s="148">
        <v>1104</v>
      </c>
      <c r="R8" s="148">
        <v>45991</v>
      </c>
      <c r="S8" s="148">
        <v>17</v>
      </c>
      <c r="T8" s="47"/>
      <c r="U8" s="47"/>
    </row>
    <row r="9" spans="1:21" s="97" customFormat="1" ht="21.75" customHeight="1">
      <c r="A9" s="116" t="s">
        <v>206</v>
      </c>
      <c r="B9" s="115">
        <v>213931</v>
      </c>
      <c r="C9" s="115">
        <v>115675</v>
      </c>
      <c r="D9" s="115">
        <v>14693</v>
      </c>
      <c r="E9" s="115">
        <v>1924</v>
      </c>
      <c r="F9" s="115">
        <v>81639</v>
      </c>
      <c r="G9" s="115">
        <v>0</v>
      </c>
      <c r="H9" s="115">
        <v>103194</v>
      </c>
      <c r="I9" s="148">
        <v>56684</v>
      </c>
      <c r="J9" s="148">
        <v>1396</v>
      </c>
      <c r="K9" s="148">
        <v>628</v>
      </c>
      <c r="L9" s="148">
        <v>44486</v>
      </c>
      <c r="M9" s="148">
        <v>0</v>
      </c>
      <c r="N9" s="115">
        <v>110737</v>
      </c>
      <c r="O9" s="148">
        <v>58991</v>
      </c>
      <c r="P9" s="148">
        <v>13297</v>
      </c>
      <c r="Q9" s="148">
        <v>1296</v>
      </c>
      <c r="R9" s="148">
        <v>37153</v>
      </c>
      <c r="S9" s="148">
        <v>0</v>
      </c>
      <c r="T9" s="47"/>
      <c r="U9" s="47"/>
    </row>
    <row r="10" spans="1:21" s="97" customFormat="1" ht="21.75" customHeight="1">
      <c r="A10" s="116" t="s">
        <v>207</v>
      </c>
      <c r="B10" s="115">
        <v>186053</v>
      </c>
      <c r="C10" s="115">
        <v>103064</v>
      </c>
      <c r="D10" s="115">
        <v>13184</v>
      </c>
      <c r="E10" s="115">
        <v>2164</v>
      </c>
      <c r="F10" s="115">
        <v>67641</v>
      </c>
      <c r="G10" s="115">
        <v>0</v>
      </c>
      <c r="H10" s="115">
        <v>89359</v>
      </c>
      <c r="I10" s="148">
        <v>50887</v>
      </c>
      <c r="J10" s="148">
        <v>1385</v>
      </c>
      <c r="K10" s="148">
        <v>778</v>
      </c>
      <c r="L10" s="148">
        <v>36309</v>
      </c>
      <c r="M10" s="148">
        <v>0</v>
      </c>
      <c r="N10" s="115">
        <v>96694</v>
      </c>
      <c r="O10" s="148">
        <v>52177</v>
      </c>
      <c r="P10" s="148">
        <v>11799</v>
      </c>
      <c r="Q10" s="148">
        <v>1386</v>
      </c>
      <c r="R10" s="148">
        <v>31332</v>
      </c>
      <c r="S10" s="148">
        <v>0</v>
      </c>
      <c r="T10" s="47"/>
      <c r="U10" s="47"/>
    </row>
    <row r="11" spans="1:21" s="97" customFormat="1" ht="21.75" customHeight="1">
      <c r="A11" s="116" t="s">
        <v>92</v>
      </c>
      <c r="B11" s="115">
        <v>161237</v>
      </c>
      <c r="C11" s="115">
        <v>88353</v>
      </c>
      <c r="D11" s="115">
        <v>12353</v>
      </c>
      <c r="E11" s="115">
        <v>3620</v>
      </c>
      <c r="F11" s="115">
        <v>56870</v>
      </c>
      <c r="G11" s="115">
        <v>41</v>
      </c>
      <c r="H11" s="115">
        <v>77092</v>
      </c>
      <c r="I11" s="148">
        <v>43639</v>
      </c>
      <c r="J11" s="148">
        <v>1333</v>
      </c>
      <c r="K11" s="148">
        <v>1399</v>
      </c>
      <c r="L11" s="148">
        <v>30700</v>
      </c>
      <c r="M11" s="148">
        <v>21</v>
      </c>
      <c r="N11" s="115">
        <v>84145</v>
      </c>
      <c r="O11" s="148">
        <v>44714</v>
      </c>
      <c r="P11" s="148">
        <v>11020</v>
      </c>
      <c r="Q11" s="148">
        <v>2221</v>
      </c>
      <c r="R11" s="148">
        <v>26170</v>
      </c>
      <c r="S11" s="148">
        <v>20</v>
      </c>
      <c r="T11" s="47"/>
      <c r="U11" s="47"/>
    </row>
    <row r="12" spans="1:21" s="97" customFormat="1" ht="21.75" customHeight="1">
      <c r="A12" s="13" t="s">
        <v>208</v>
      </c>
      <c r="B12" s="115">
        <v>154738</v>
      </c>
      <c r="C12" s="115">
        <v>81487</v>
      </c>
      <c r="D12" s="115">
        <v>12965</v>
      </c>
      <c r="E12" s="115">
        <v>5840</v>
      </c>
      <c r="F12" s="115">
        <v>54446</v>
      </c>
      <c r="G12" s="115">
        <v>0</v>
      </c>
      <c r="H12" s="115">
        <v>73528</v>
      </c>
      <c r="I12" s="115">
        <v>40167</v>
      </c>
      <c r="J12" s="115">
        <v>1707</v>
      </c>
      <c r="K12" s="115">
        <v>2411</v>
      </c>
      <c r="L12" s="115">
        <v>29243</v>
      </c>
      <c r="M12" s="115">
        <v>0</v>
      </c>
      <c r="N12" s="115">
        <v>81210</v>
      </c>
      <c r="O12" s="115">
        <v>41320</v>
      </c>
      <c r="P12" s="115">
        <v>11258</v>
      </c>
      <c r="Q12" s="115">
        <v>3429</v>
      </c>
      <c r="R12" s="115">
        <v>25203</v>
      </c>
      <c r="S12" s="115">
        <v>0</v>
      </c>
      <c r="T12" s="47"/>
      <c r="U12" s="47"/>
    </row>
    <row r="13" spans="1:21" s="97" customFormat="1" ht="21.75" customHeight="1">
      <c r="A13" s="13" t="s">
        <v>238</v>
      </c>
      <c r="B13" s="115">
        <v>149009</v>
      </c>
      <c r="C13" s="115">
        <v>74900</v>
      </c>
      <c r="D13" s="115">
        <v>14143</v>
      </c>
      <c r="E13" s="115">
        <v>8498</v>
      </c>
      <c r="F13" s="115">
        <v>51468</v>
      </c>
      <c r="G13" s="115">
        <v>0</v>
      </c>
      <c r="H13" s="115">
        <v>70768</v>
      </c>
      <c r="I13" s="115">
        <v>36965</v>
      </c>
      <c r="J13" s="115">
        <v>2108</v>
      </c>
      <c r="K13" s="115">
        <v>3620</v>
      </c>
      <c r="L13" s="115">
        <v>28075</v>
      </c>
      <c r="M13" s="115">
        <v>0</v>
      </c>
      <c r="N13" s="115">
        <v>78241</v>
      </c>
      <c r="O13" s="115">
        <v>37935</v>
      </c>
      <c r="P13" s="115">
        <v>12035</v>
      </c>
      <c r="Q13" s="115">
        <v>4878</v>
      </c>
      <c r="R13" s="115">
        <v>23393</v>
      </c>
      <c r="S13" s="115">
        <v>0</v>
      </c>
      <c r="T13" s="47"/>
      <c r="U13" s="47"/>
    </row>
    <row r="14" spans="1:84" s="78" customFormat="1" ht="21" customHeight="1">
      <c r="A14" s="151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84"/>
      <c r="U14" s="8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2" customFormat="1" ht="21.75" customHeight="1">
      <c r="A15" s="13" t="s">
        <v>209</v>
      </c>
      <c r="B15" s="150">
        <v>10721</v>
      </c>
      <c r="C15" s="114">
        <v>22</v>
      </c>
      <c r="D15" s="114">
        <v>0</v>
      </c>
      <c r="E15" s="114">
        <v>5</v>
      </c>
      <c r="F15" s="114">
        <v>10694</v>
      </c>
      <c r="G15" s="114">
        <v>0</v>
      </c>
      <c r="H15" s="150">
        <v>5762</v>
      </c>
      <c r="I15" s="114">
        <v>9</v>
      </c>
      <c r="J15" s="150">
        <v>0</v>
      </c>
      <c r="K15" s="150">
        <v>2</v>
      </c>
      <c r="L15" s="150">
        <v>5751</v>
      </c>
      <c r="M15" s="150">
        <v>0</v>
      </c>
      <c r="N15" s="150">
        <v>4959</v>
      </c>
      <c r="O15" s="150">
        <v>13</v>
      </c>
      <c r="P15" s="150">
        <v>0</v>
      </c>
      <c r="Q15" s="150">
        <v>3</v>
      </c>
      <c r="R15" s="150">
        <v>4943</v>
      </c>
      <c r="S15" s="150">
        <v>0</v>
      </c>
      <c r="T15" s="83"/>
      <c r="U15" s="8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21.75" customHeight="1">
      <c r="A16" s="13" t="s">
        <v>210</v>
      </c>
      <c r="B16" s="150">
        <v>12453</v>
      </c>
      <c r="C16" s="114">
        <v>241</v>
      </c>
      <c r="D16" s="114">
        <v>4</v>
      </c>
      <c r="E16" s="114">
        <v>11</v>
      </c>
      <c r="F16" s="114">
        <v>12197</v>
      </c>
      <c r="G16" s="114">
        <v>0</v>
      </c>
      <c r="H16" s="150">
        <v>6393</v>
      </c>
      <c r="I16" s="114">
        <v>59</v>
      </c>
      <c r="J16" s="150">
        <v>1</v>
      </c>
      <c r="K16" s="150">
        <v>3</v>
      </c>
      <c r="L16" s="150">
        <v>6330</v>
      </c>
      <c r="M16" s="150">
        <v>0</v>
      </c>
      <c r="N16" s="150">
        <v>6060</v>
      </c>
      <c r="O16" s="150">
        <v>182</v>
      </c>
      <c r="P16" s="150">
        <v>3</v>
      </c>
      <c r="Q16" s="150">
        <v>8</v>
      </c>
      <c r="R16" s="150">
        <v>5867</v>
      </c>
      <c r="S16" s="150">
        <v>0</v>
      </c>
      <c r="T16" s="83"/>
      <c r="U16" s="8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2" customFormat="1" ht="21.75" customHeight="1">
      <c r="A17" s="13" t="s">
        <v>211</v>
      </c>
      <c r="B17" s="150">
        <v>14886</v>
      </c>
      <c r="C17" s="114">
        <v>2064</v>
      </c>
      <c r="D17" s="114">
        <v>3</v>
      </c>
      <c r="E17" s="114">
        <v>65</v>
      </c>
      <c r="F17" s="114">
        <v>12754</v>
      </c>
      <c r="G17" s="114">
        <v>0</v>
      </c>
      <c r="H17" s="150">
        <v>7137</v>
      </c>
      <c r="I17" s="150">
        <v>668</v>
      </c>
      <c r="J17" s="150">
        <v>1</v>
      </c>
      <c r="K17" s="150">
        <v>16</v>
      </c>
      <c r="L17" s="150">
        <v>6452</v>
      </c>
      <c r="M17" s="150">
        <v>0</v>
      </c>
      <c r="N17" s="150">
        <v>7749</v>
      </c>
      <c r="O17" s="150">
        <v>1396</v>
      </c>
      <c r="P17" s="150">
        <v>2</v>
      </c>
      <c r="Q17" s="150">
        <v>49</v>
      </c>
      <c r="R17" s="150">
        <v>6302</v>
      </c>
      <c r="S17" s="150">
        <v>0</v>
      </c>
      <c r="T17" s="83"/>
      <c r="U17" s="8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2" customFormat="1" ht="21.75" customHeight="1">
      <c r="A18" s="13" t="s">
        <v>212</v>
      </c>
      <c r="B18" s="150">
        <v>12935</v>
      </c>
      <c r="C18" s="114">
        <v>5220</v>
      </c>
      <c r="D18" s="114">
        <v>18</v>
      </c>
      <c r="E18" s="114">
        <v>275</v>
      </c>
      <c r="F18" s="114">
        <v>7422</v>
      </c>
      <c r="G18" s="114">
        <v>0</v>
      </c>
      <c r="H18" s="150">
        <v>6521</v>
      </c>
      <c r="I18" s="150">
        <v>2190</v>
      </c>
      <c r="J18" s="150">
        <v>3</v>
      </c>
      <c r="K18" s="150">
        <v>81</v>
      </c>
      <c r="L18" s="150">
        <v>4247</v>
      </c>
      <c r="M18" s="150">
        <v>0</v>
      </c>
      <c r="N18" s="150">
        <v>6414</v>
      </c>
      <c r="O18" s="150">
        <v>3030</v>
      </c>
      <c r="P18" s="150">
        <v>15</v>
      </c>
      <c r="Q18" s="150">
        <v>194</v>
      </c>
      <c r="R18" s="150">
        <v>3175</v>
      </c>
      <c r="S18" s="150">
        <v>0</v>
      </c>
      <c r="T18" s="83"/>
      <c r="U18" s="8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2" customFormat="1" ht="21.75" customHeight="1">
      <c r="A19" s="13" t="s">
        <v>213</v>
      </c>
      <c r="B19" s="150">
        <v>12402</v>
      </c>
      <c r="C19" s="114">
        <v>7425</v>
      </c>
      <c r="D19" s="114">
        <v>81</v>
      </c>
      <c r="E19" s="114">
        <v>765</v>
      </c>
      <c r="F19" s="114">
        <v>4131</v>
      </c>
      <c r="G19" s="114">
        <v>0</v>
      </c>
      <c r="H19" s="150">
        <v>6347</v>
      </c>
      <c r="I19" s="150">
        <v>3435</v>
      </c>
      <c r="J19" s="150">
        <v>25</v>
      </c>
      <c r="K19" s="150">
        <v>271</v>
      </c>
      <c r="L19" s="150">
        <v>2616</v>
      </c>
      <c r="M19" s="150">
        <v>0</v>
      </c>
      <c r="N19" s="150">
        <v>6055</v>
      </c>
      <c r="O19" s="150">
        <v>3990</v>
      </c>
      <c r="P19" s="150">
        <v>56</v>
      </c>
      <c r="Q19" s="150">
        <v>494</v>
      </c>
      <c r="R19" s="150">
        <v>1515</v>
      </c>
      <c r="S19" s="150">
        <v>0</v>
      </c>
      <c r="T19" s="83"/>
      <c r="U19" s="8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2" customFormat="1" ht="21.75" customHeight="1">
      <c r="A20" s="13" t="s">
        <v>214</v>
      </c>
      <c r="B20" s="150">
        <v>12022</v>
      </c>
      <c r="C20" s="114">
        <v>8357</v>
      </c>
      <c r="D20" s="114">
        <v>169</v>
      </c>
      <c r="E20" s="114">
        <v>1424</v>
      </c>
      <c r="F20" s="114">
        <v>2072</v>
      </c>
      <c r="G20" s="114">
        <v>0</v>
      </c>
      <c r="H20" s="150">
        <v>5995</v>
      </c>
      <c r="I20" s="150">
        <v>3948</v>
      </c>
      <c r="J20" s="150">
        <v>34</v>
      </c>
      <c r="K20" s="150">
        <v>588</v>
      </c>
      <c r="L20" s="150">
        <v>1425</v>
      </c>
      <c r="M20" s="150">
        <v>0</v>
      </c>
      <c r="N20" s="150">
        <v>6027</v>
      </c>
      <c r="O20" s="150">
        <v>4409</v>
      </c>
      <c r="P20" s="150">
        <v>135</v>
      </c>
      <c r="Q20" s="150">
        <v>836</v>
      </c>
      <c r="R20" s="150">
        <v>647</v>
      </c>
      <c r="S20" s="150">
        <v>0</v>
      </c>
      <c r="T20" s="83"/>
      <c r="U20" s="8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2" customFormat="1" ht="21.75" customHeight="1">
      <c r="A21" s="13" t="s">
        <v>215</v>
      </c>
      <c r="B21" s="150">
        <v>12877</v>
      </c>
      <c r="C21" s="114">
        <v>9520</v>
      </c>
      <c r="D21" s="114">
        <v>504</v>
      </c>
      <c r="E21" s="114">
        <v>1807</v>
      </c>
      <c r="F21" s="114">
        <v>1046</v>
      </c>
      <c r="G21" s="114">
        <v>0</v>
      </c>
      <c r="H21" s="150">
        <v>5965</v>
      </c>
      <c r="I21" s="150">
        <v>4435</v>
      </c>
      <c r="J21" s="150">
        <v>94</v>
      </c>
      <c r="K21" s="150">
        <v>742</v>
      </c>
      <c r="L21" s="150">
        <v>694</v>
      </c>
      <c r="M21" s="150">
        <v>0</v>
      </c>
      <c r="N21" s="150">
        <v>6912</v>
      </c>
      <c r="O21" s="150">
        <v>5085</v>
      </c>
      <c r="P21" s="150">
        <v>410</v>
      </c>
      <c r="Q21" s="150">
        <v>1065</v>
      </c>
      <c r="R21" s="150">
        <v>352</v>
      </c>
      <c r="S21" s="150">
        <v>0</v>
      </c>
      <c r="T21" s="83"/>
      <c r="U21" s="83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2" customFormat="1" ht="21.75" customHeight="1">
      <c r="A22" s="13" t="s">
        <v>216</v>
      </c>
      <c r="B22" s="150">
        <v>13831</v>
      </c>
      <c r="C22" s="114">
        <v>10523</v>
      </c>
      <c r="D22" s="114">
        <v>923</v>
      </c>
      <c r="E22" s="114">
        <v>1839</v>
      </c>
      <c r="F22" s="114">
        <v>546</v>
      </c>
      <c r="G22" s="114">
        <v>0</v>
      </c>
      <c r="H22" s="150">
        <v>6319</v>
      </c>
      <c r="I22" s="150">
        <v>4975</v>
      </c>
      <c r="J22" s="150">
        <v>174</v>
      </c>
      <c r="K22" s="150">
        <v>834</v>
      </c>
      <c r="L22" s="150">
        <v>336</v>
      </c>
      <c r="M22" s="150">
        <v>0</v>
      </c>
      <c r="N22" s="150">
        <v>7512</v>
      </c>
      <c r="O22" s="150">
        <v>5548</v>
      </c>
      <c r="P22" s="150">
        <v>749</v>
      </c>
      <c r="Q22" s="150">
        <v>1005</v>
      </c>
      <c r="R22" s="150">
        <v>210</v>
      </c>
      <c r="S22" s="150">
        <v>0</v>
      </c>
      <c r="T22" s="83"/>
      <c r="U22" s="8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2" customFormat="1" ht="21.75" customHeight="1">
      <c r="A23" s="13" t="s">
        <v>217</v>
      </c>
      <c r="B23" s="150">
        <v>12280</v>
      </c>
      <c r="C23" s="114">
        <v>9538</v>
      </c>
      <c r="D23" s="114">
        <v>1281</v>
      </c>
      <c r="E23" s="114">
        <v>1178</v>
      </c>
      <c r="F23" s="114">
        <v>283</v>
      </c>
      <c r="G23" s="114">
        <v>0</v>
      </c>
      <c r="H23" s="150">
        <v>5657</v>
      </c>
      <c r="I23" s="150">
        <v>4756</v>
      </c>
      <c r="J23" s="150">
        <v>229</v>
      </c>
      <c r="K23" s="150">
        <v>537</v>
      </c>
      <c r="L23" s="150">
        <v>135</v>
      </c>
      <c r="M23" s="150">
        <v>0</v>
      </c>
      <c r="N23" s="150">
        <v>6623</v>
      </c>
      <c r="O23" s="150">
        <v>4782</v>
      </c>
      <c r="P23" s="150">
        <v>1052</v>
      </c>
      <c r="Q23" s="150">
        <v>641</v>
      </c>
      <c r="R23" s="150">
        <v>148</v>
      </c>
      <c r="S23" s="150">
        <v>0</v>
      </c>
      <c r="T23" s="83"/>
      <c r="U23" s="8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2" customFormat="1" ht="21.75" customHeight="1">
      <c r="A24" s="13" t="s">
        <v>218</v>
      </c>
      <c r="B24" s="150">
        <v>10183</v>
      </c>
      <c r="C24" s="114">
        <v>7751</v>
      </c>
      <c r="D24" s="114">
        <v>1741</v>
      </c>
      <c r="E24" s="114">
        <v>578</v>
      </c>
      <c r="F24" s="114">
        <v>113</v>
      </c>
      <c r="G24" s="114">
        <v>0</v>
      </c>
      <c r="H24" s="150">
        <v>4570</v>
      </c>
      <c r="I24" s="150">
        <v>3975</v>
      </c>
      <c r="J24" s="150">
        <v>257</v>
      </c>
      <c r="K24" s="150">
        <v>298</v>
      </c>
      <c r="L24" s="150">
        <v>40</v>
      </c>
      <c r="M24" s="150">
        <v>0</v>
      </c>
      <c r="N24" s="150">
        <v>5613</v>
      </c>
      <c r="O24" s="150">
        <v>3776</v>
      </c>
      <c r="P24" s="150">
        <v>1484</v>
      </c>
      <c r="Q24" s="150">
        <v>280</v>
      </c>
      <c r="R24" s="150">
        <v>73</v>
      </c>
      <c r="S24" s="150">
        <v>0</v>
      </c>
      <c r="T24" s="83"/>
      <c r="U24" s="83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2" customFormat="1" ht="21.75" customHeight="1">
      <c r="A25" s="13" t="s">
        <v>219</v>
      </c>
      <c r="B25" s="150">
        <v>8547</v>
      </c>
      <c r="C25" s="114">
        <v>6080</v>
      </c>
      <c r="D25" s="114">
        <v>2080</v>
      </c>
      <c r="E25" s="114">
        <v>296</v>
      </c>
      <c r="F25" s="114">
        <v>91</v>
      </c>
      <c r="G25" s="114">
        <v>0</v>
      </c>
      <c r="H25" s="150">
        <v>3844</v>
      </c>
      <c r="I25" s="150">
        <v>3375</v>
      </c>
      <c r="J25" s="150">
        <v>300</v>
      </c>
      <c r="K25" s="150">
        <v>142</v>
      </c>
      <c r="L25" s="150">
        <v>27</v>
      </c>
      <c r="M25" s="150">
        <v>0</v>
      </c>
      <c r="N25" s="150">
        <v>4703</v>
      </c>
      <c r="O25" s="150">
        <v>2705</v>
      </c>
      <c r="P25" s="150">
        <v>1780</v>
      </c>
      <c r="Q25" s="150">
        <v>154</v>
      </c>
      <c r="R25" s="150">
        <v>64</v>
      </c>
      <c r="S25" s="150">
        <v>0</v>
      </c>
      <c r="T25" s="83"/>
      <c r="U25" s="83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" customFormat="1" ht="21.75" customHeight="1">
      <c r="A26" s="13" t="s">
        <v>220</v>
      </c>
      <c r="B26" s="150">
        <v>7255</v>
      </c>
      <c r="C26" s="114">
        <v>4636</v>
      </c>
      <c r="D26" s="114">
        <v>2399</v>
      </c>
      <c r="E26" s="114">
        <v>154</v>
      </c>
      <c r="F26" s="114">
        <v>66</v>
      </c>
      <c r="G26" s="114">
        <v>0</v>
      </c>
      <c r="H26" s="150">
        <v>3161</v>
      </c>
      <c r="I26" s="150">
        <v>2715</v>
      </c>
      <c r="J26" s="150">
        <v>364</v>
      </c>
      <c r="K26" s="150">
        <v>70</v>
      </c>
      <c r="L26" s="150">
        <v>12</v>
      </c>
      <c r="M26" s="150">
        <v>0</v>
      </c>
      <c r="N26" s="150">
        <v>4094</v>
      </c>
      <c r="O26" s="150">
        <v>1921</v>
      </c>
      <c r="P26" s="150">
        <v>2035</v>
      </c>
      <c r="Q26" s="150">
        <v>84</v>
      </c>
      <c r="R26" s="150">
        <v>54</v>
      </c>
      <c r="S26" s="150">
        <v>0</v>
      </c>
      <c r="T26" s="83"/>
      <c r="U26" s="8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2" customFormat="1" ht="21.75" customHeight="1">
      <c r="A27" s="13" t="s">
        <v>221</v>
      </c>
      <c r="B27" s="150">
        <v>4801</v>
      </c>
      <c r="C27" s="114">
        <v>2429</v>
      </c>
      <c r="D27" s="114">
        <v>2271</v>
      </c>
      <c r="E27" s="114">
        <v>69</v>
      </c>
      <c r="F27" s="114">
        <v>32</v>
      </c>
      <c r="G27" s="114">
        <v>0</v>
      </c>
      <c r="H27" s="150">
        <v>1908</v>
      </c>
      <c r="I27" s="150">
        <v>1597</v>
      </c>
      <c r="J27" s="150">
        <v>282</v>
      </c>
      <c r="K27" s="150">
        <v>24</v>
      </c>
      <c r="L27" s="150">
        <v>5</v>
      </c>
      <c r="M27" s="150">
        <v>0</v>
      </c>
      <c r="N27" s="150">
        <v>2893</v>
      </c>
      <c r="O27" s="150">
        <v>832</v>
      </c>
      <c r="P27" s="150">
        <v>1989</v>
      </c>
      <c r="Q27" s="150">
        <v>45</v>
      </c>
      <c r="R27" s="150">
        <v>27</v>
      </c>
      <c r="S27" s="150">
        <v>0</v>
      </c>
      <c r="T27" s="83"/>
      <c r="U27" s="83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2" customFormat="1" ht="21.75" customHeight="1">
      <c r="A28" s="13" t="s">
        <v>222</v>
      </c>
      <c r="B28" s="150">
        <v>2512</v>
      </c>
      <c r="C28" s="114">
        <v>847</v>
      </c>
      <c r="D28" s="114">
        <v>1628</v>
      </c>
      <c r="E28" s="114">
        <v>19</v>
      </c>
      <c r="F28" s="114">
        <v>18</v>
      </c>
      <c r="G28" s="114">
        <v>0</v>
      </c>
      <c r="H28" s="150">
        <v>825</v>
      </c>
      <c r="I28" s="150">
        <v>612</v>
      </c>
      <c r="J28" s="150">
        <v>199</v>
      </c>
      <c r="K28" s="150">
        <v>11</v>
      </c>
      <c r="L28" s="150">
        <v>3</v>
      </c>
      <c r="M28" s="150">
        <v>0</v>
      </c>
      <c r="N28" s="150">
        <v>1687</v>
      </c>
      <c r="O28" s="150">
        <v>235</v>
      </c>
      <c r="P28" s="150">
        <v>1429</v>
      </c>
      <c r="Q28" s="150">
        <v>8</v>
      </c>
      <c r="R28" s="150">
        <v>15</v>
      </c>
      <c r="S28" s="150">
        <v>0</v>
      </c>
      <c r="T28" s="83"/>
      <c r="U28" s="8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2" customFormat="1" ht="21.75" customHeight="1">
      <c r="A29" s="13" t="s">
        <v>223</v>
      </c>
      <c r="B29" s="150">
        <v>1304</v>
      </c>
      <c r="C29" s="114">
        <v>247</v>
      </c>
      <c r="D29" s="114">
        <v>1041</v>
      </c>
      <c r="E29" s="114">
        <v>13</v>
      </c>
      <c r="F29" s="114">
        <v>3</v>
      </c>
      <c r="G29" s="114">
        <v>0</v>
      </c>
      <c r="H29" s="150">
        <v>364</v>
      </c>
      <c r="I29" s="150">
        <v>216</v>
      </c>
      <c r="J29" s="150">
        <v>145</v>
      </c>
      <c r="K29" s="150">
        <v>1</v>
      </c>
      <c r="L29" s="150">
        <v>2</v>
      </c>
      <c r="M29" s="150">
        <v>0</v>
      </c>
      <c r="N29" s="150">
        <v>940</v>
      </c>
      <c r="O29" s="150">
        <v>31</v>
      </c>
      <c r="P29" s="150">
        <v>896</v>
      </c>
      <c r="Q29" s="150">
        <v>12</v>
      </c>
      <c r="R29" s="150">
        <v>1</v>
      </c>
      <c r="S29" s="150">
        <v>0</v>
      </c>
      <c r="T29" s="83"/>
      <c r="U29" s="8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2" customFormat="1" ht="21.75" customHeight="1">
      <c r="A30" s="13" t="s">
        <v>224</v>
      </c>
      <c r="B30" s="150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83"/>
      <c r="U30" s="83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2" customFormat="1" ht="13.5" customHeight="1">
      <c r="A31" s="25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 t="s">
        <v>187</v>
      </c>
      <c r="S31" s="100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="2" customFormat="1" ht="16.5" customHeight="1">
      <c r="A32" s="2" t="s">
        <v>225</v>
      </c>
    </row>
    <row r="33" s="2" customFormat="1" ht="16.5" customHeight="1">
      <c r="A33" s="2" t="s">
        <v>226</v>
      </c>
    </row>
  </sheetData>
  <sheetProtection/>
  <mergeCells count="5">
    <mergeCell ref="N5:S5"/>
    <mergeCell ref="A2:M2"/>
    <mergeCell ref="A5:A6"/>
    <mergeCell ref="B5:G5"/>
    <mergeCell ref="H5:M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3"/>
  <sheetViews>
    <sheetView zoomScale="79" zoomScaleNormal="79" zoomScalePageLayoutView="0" workbookViewId="0" topLeftCell="A1">
      <pane xSplit="1" ySplit="7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3" sqref="I23"/>
    </sheetView>
  </sheetViews>
  <sheetFormatPr defaultColWidth="8.88671875" defaultRowHeight="13.5"/>
  <cols>
    <col min="2" max="2" width="11.4453125" style="0" customWidth="1"/>
    <col min="3" max="3" width="7.10546875" style="0" customWidth="1"/>
    <col min="4" max="4" width="7.5546875" style="0" customWidth="1"/>
    <col min="5" max="10" width="8.99609375" style="0" bestFit="1" customWidth="1"/>
    <col min="11" max="11" width="9.77734375" style="0" customWidth="1"/>
    <col min="12" max="12" width="7.10546875" style="0" customWidth="1"/>
    <col min="13" max="13" width="6.77734375" style="0" customWidth="1"/>
    <col min="14" max="19" width="8.99609375" style="0" bestFit="1" customWidth="1"/>
    <col min="20" max="21" width="8.99609375" style="0" customWidth="1"/>
    <col min="22" max="28" width="8.99609375" style="0" bestFit="1" customWidth="1"/>
    <col min="29" max="29" width="8.5546875" style="0" customWidth="1"/>
    <col min="30" max="30" width="6.10546875" style="0" customWidth="1"/>
    <col min="31" max="31" width="6.6640625" style="0" customWidth="1"/>
    <col min="32" max="36" width="8.99609375" style="0" bestFit="1" customWidth="1"/>
  </cols>
  <sheetData>
    <row r="2" spans="1:34" s="121" customFormat="1" ht="24.75" customHeight="1">
      <c r="A2" s="310" t="s">
        <v>263</v>
      </c>
      <c r="B2" s="310"/>
      <c r="C2" s="310"/>
      <c r="D2" s="310"/>
      <c r="E2" s="310"/>
      <c r="F2" s="310"/>
      <c r="G2" s="310"/>
      <c r="H2" s="310"/>
      <c r="I2" s="310"/>
      <c r="J2" s="31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="12" customFormat="1" ht="15" customHeight="1"/>
    <row r="4" s="12" customFormat="1" ht="18" customHeight="1">
      <c r="A4" s="12" t="s">
        <v>196</v>
      </c>
    </row>
    <row r="5" spans="1:39" s="12" customFormat="1" ht="23.25" customHeight="1">
      <c r="A5" s="311" t="s">
        <v>197</v>
      </c>
      <c r="B5" s="304" t="s">
        <v>332</v>
      </c>
      <c r="C5" s="304"/>
      <c r="D5" s="304"/>
      <c r="E5" s="304"/>
      <c r="F5" s="304"/>
      <c r="G5" s="304"/>
      <c r="H5" s="304"/>
      <c r="I5" s="304"/>
      <c r="J5" s="304"/>
      <c r="K5" s="314" t="s">
        <v>333</v>
      </c>
      <c r="L5" s="323"/>
      <c r="M5" s="323"/>
      <c r="N5" s="323"/>
      <c r="O5" s="323"/>
      <c r="P5" s="323"/>
      <c r="Q5" s="323"/>
      <c r="R5" s="323"/>
      <c r="S5" s="311"/>
      <c r="T5" s="314" t="s">
        <v>335</v>
      </c>
      <c r="U5" s="323"/>
      <c r="V5" s="323"/>
      <c r="W5" s="323"/>
      <c r="X5" s="323"/>
      <c r="Y5" s="323"/>
      <c r="Z5" s="323"/>
      <c r="AA5" s="323"/>
      <c r="AB5" s="311"/>
      <c r="AC5" s="314" t="s">
        <v>336</v>
      </c>
      <c r="AD5" s="323"/>
      <c r="AE5" s="323"/>
      <c r="AF5" s="323"/>
      <c r="AG5" s="323"/>
      <c r="AH5" s="311"/>
      <c r="AI5" s="338" t="s">
        <v>342</v>
      </c>
      <c r="AJ5" s="339"/>
      <c r="AK5" s="339"/>
      <c r="AL5" s="304" t="s">
        <v>135</v>
      </c>
      <c r="AM5" s="314" t="s">
        <v>136</v>
      </c>
    </row>
    <row r="6" spans="1:39" s="12" customFormat="1" ht="12" customHeight="1">
      <c r="A6" s="311"/>
      <c r="B6" s="302"/>
      <c r="C6" s="302"/>
      <c r="D6" s="302"/>
      <c r="E6" s="335" t="s">
        <v>227</v>
      </c>
      <c r="F6" s="317" t="s">
        <v>228</v>
      </c>
      <c r="G6" s="335" t="s">
        <v>229</v>
      </c>
      <c r="H6" s="335" t="s">
        <v>230</v>
      </c>
      <c r="I6" s="317" t="s">
        <v>231</v>
      </c>
      <c r="J6" s="335" t="s">
        <v>232</v>
      </c>
      <c r="K6" s="265"/>
      <c r="L6" s="302"/>
      <c r="M6" s="327"/>
      <c r="N6" s="335" t="s">
        <v>227</v>
      </c>
      <c r="O6" s="317" t="s">
        <v>228</v>
      </c>
      <c r="P6" s="335" t="s">
        <v>229</v>
      </c>
      <c r="Q6" s="335" t="s">
        <v>230</v>
      </c>
      <c r="R6" s="317" t="s">
        <v>231</v>
      </c>
      <c r="S6" s="335" t="s">
        <v>232</v>
      </c>
      <c r="T6" s="221"/>
      <c r="U6" s="221"/>
      <c r="V6" s="265"/>
      <c r="W6" s="335" t="s">
        <v>227</v>
      </c>
      <c r="X6" s="317" t="s">
        <v>228</v>
      </c>
      <c r="Y6" s="335" t="s">
        <v>229</v>
      </c>
      <c r="Z6" s="335" t="s">
        <v>230</v>
      </c>
      <c r="AA6" s="317" t="s">
        <v>231</v>
      </c>
      <c r="AB6" s="335" t="s">
        <v>232</v>
      </c>
      <c r="AC6" s="265"/>
      <c r="AD6" s="302"/>
      <c r="AE6" s="302"/>
      <c r="AF6" s="335" t="s">
        <v>230</v>
      </c>
      <c r="AG6" s="317" t="s">
        <v>231</v>
      </c>
      <c r="AH6" s="308" t="s">
        <v>233</v>
      </c>
      <c r="AI6" s="340" t="s">
        <v>343</v>
      </c>
      <c r="AJ6" s="316" t="s">
        <v>230</v>
      </c>
      <c r="AK6" s="304" t="s">
        <v>231</v>
      </c>
      <c r="AL6" s="304"/>
      <c r="AM6" s="314"/>
    </row>
    <row r="7" spans="1:39" s="12" customFormat="1" ht="34.5" customHeight="1">
      <c r="A7" s="311"/>
      <c r="B7" s="258" t="s">
        <v>75</v>
      </c>
      <c r="C7" s="259" t="s">
        <v>76</v>
      </c>
      <c r="D7" s="262" t="s">
        <v>77</v>
      </c>
      <c r="E7" s="336"/>
      <c r="F7" s="337"/>
      <c r="G7" s="336"/>
      <c r="H7" s="336"/>
      <c r="I7" s="337"/>
      <c r="J7" s="336"/>
      <c r="K7" s="270" t="s">
        <v>75</v>
      </c>
      <c r="L7" s="257" t="s">
        <v>334</v>
      </c>
      <c r="M7" s="259" t="s">
        <v>77</v>
      </c>
      <c r="N7" s="336"/>
      <c r="O7" s="337"/>
      <c r="P7" s="336"/>
      <c r="Q7" s="336"/>
      <c r="R7" s="337"/>
      <c r="S7" s="336"/>
      <c r="T7" s="270" t="s">
        <v>75</v>
      </c>
      <c r="U7" s="257" t="s">
        <v>76</v>
      </c>
      <c r="V7" s="260" t="s">
        <v>77</v>
      </c>
      <c r="W7" s="336"/>
      <c r="X7" s="337"/>
      <c r="Y7" s="336"/>
      <c r="Z7" s="336"/>
      <c r="AA7" s="337"/>
      <c r="AB7" s="336"/>
      <c r="AC7" s="264" t="s">
        <v>75</v>
      </c>
      <c r="AD7" s="257" t="s">
        <v>76</v>
      </c>
      <c r="AE7" s="257" t="s">
        <v>77</v>
      </c>
      <c r="AF7" s="336"/>
      <c r="AG7" s="337"/>
      <c r="AH7" s="309"/>
      <c r="AI7" s="336"/>
      <c r="AJ7" s="316"/>
      <c r="AK7" s="304"/>
      <c r="AL7" s="304"/>
      <c r="AM7" s="314"/>
    </row>
    <row r="8" spans="1:39" s="12" customFormat="1" ht="8.25" customHeight="1">
      <c r="A8" s="98"/>
      <c r="B8" s="35"/>
      <c r="C8" s="35"/>
      <c r="D8" s="35"/>
      <c r="E8" s="35"/>
      <c r="F8" s="35"/>
      <c r="G8" s="35"/>
      <c r="H8" s="35"/>
      <c r="I8" s="216"/>
      <c r="J8" s="217"/>
      <c r="K8" s="35"/>
      <c r="L8" s="35"/>
      <c r="M8" s="35"/>
      <c r="N8" s="35"/>
      <c r="O8" s="35"/>
      <c r="P8" s="35"/>
      <c r="Q8" s="35"/>
      <c r="R8" s="35"/>
      <c r="S8" s="98"/>
      <c r="T8" s="35"/>
      <c r="U8" s="35"/>
      <c r="V8" s="35"/>
      <c r="W8" s="35"/>
      <c r="X8" s="35"/>
      <c r="Y8" s="35"/>
      <c r="Z8" s="35"/>
      <c r="AA8" s="216"/>
      <c r="AB8" s="217"/>
      <c r="AC8" s="35"/>
      <c r="AD8" s="35"/>
      <c r="AE8" s="35"/>
      <c r="AF8" s="35"/>
      <c r="AG8" s="216"/>
      <c r="AH8" s="217"/>
      <c r="AI8" s="35"/>
      <c r="AJ8" s="35"/>
      <c r="AK8" s="35"/>
      <c r="AL8" s="35"/>
      <c r="AM8" s="35"/>
    </row>
    <row r="9" spans="1:39" s="33" customFormat="1" ht="19.5" customHeight="1">
      <c r="A9" s="235" t="s">
        <v>205</v>
      </c>
      <c r="B9" s="117">
        <v>111268</v>
      </c>
      <c r="C9" s="61"/>
      <c r="D9" s="27"/>
      <c r="E9" s="117">
        <v>37952</v>
      </c>
      <c r="F9" s="117">
        <v>23750</v>
      </c>
      <c r="G9" s="117">
        <v>26299</v>
      </c>
      <c r="H9" s="117">
        <v>2410</v>
      </c>
      <c r="I9" s="331">
        <v>20857</v>
      </c>
      <c r="J9" s="332"/>
      <c r="K9" s="117">
        <v>172355</v>
      </c>
      <c r="L9" s="267"/>
      <c r="M9" s="27"/>
      <c r="N9" s="117">
        <v>38316</v>
      </c>
      <c r="O9" s="117">
        <v>44060</v>
      </c>
      <c r="P9" s="117">
        <v>62750</v>
      </c>
      <c r="Q9" s="117">
        <v>6163</v>
      </c>
      <c r="R9" s="329">
        <v>21066</v>
      </c>
      <c r="S9" s="330"/>
      <c r="T9" s="117">
        <v>10289</v>
      </c>
      <c r="U9" s="266"/>
      <c r="V9" s="27"/>
      <c r="W9" s="117">
        <v>1375</v>
      </c>
      <c r="X9" s="117">
        <v>2063</v>
      </c>
      <c r="Y9" s="117">
        <v>2344</v>
      </c>
      <c r="Z9" s="117">
        <v>612</v>
      </c>
      <c r="AA9" s="329">
        <v>3895</v>
      </c>
      <c r="AB9" s="330"/>
      <c r="AC9" s="101" t="s">
        <v>234</v>
      </c>
      <c r="AD9" s="266"/>
      <c r="AE9" s="27"/>
      <c r="AF9" s="101" t="s">
        <v>234</v>
      </c>
      <c r="AG9" s="101" t="s">
        <v>234</v>
      </c>
      <c r="AH9" s="219" t="s">
        <v>234</v>
      </c>
      <c r="AI9" s="101" t="s">
        <v>168</v>
      </c>
      <c r="AJ9" s="101" t="s">
        <v>168</v>
      </c>
      <c r="AK9" s="101" t="s">
        <v>168</v>
      </c>
      <c r="AL9" s="142">
        <v>20309</v>
      </c>
      <c r="AM9" s="27">
        <v>43</v>
      </c>
    </row>
    <row r="10" spans="1:39" s="33" customFormat="1" ht="19.5" customHeight="1">
      <c r="A10" s="235" t="s">
        <v>206</v>
      </c>
      <c r="B10" s="117">
        <v>79516</v>
      </c>
      <c r="C10" s="61"/>
      <c r="D10" s="27"/>
      <c r="E10" s="117">
        <v>28261</v>
      </c>
      <c r="F10" s="117">
        <v>15142</v>
      </c>
      <c r="G10" s="117">
        <v>18399</v>
      </c>
      <c r="H10" s="117">
        <v>2403</v>
      </c>
      <c r="I10" s="329">
        <v>15311</v>
      </c>
      <c r="J10" s="330"/>
      <c r="K10" s="117">
        <v>154214</v>
      </c>
      <c r="L10" s="266"/>
      <c r="M10" s="27"/>
      <c r="N10" s="117">
        <v>25089</v>
      </c>
      <c r="O10" s="117">
        <v>30570</v>
      </c>
      <c r="P10" s="117">
        <v>66676</v>
      </c>
      <c r="Q10" s="117">
        <v>6333</v>
      </c>
      <c r="R10" s="329">
        <v>25546</v>
      </c>
      <c r="S10" s="330"/>
      <c r="T10" s="117">
        <v>9168</v>
      </c>
      <c r="U10" s="266"/>
      <c r="V10" s="27"/>
      <c r="W10" s="117">
        <v>915</v>
      </c>
      <c r="X10" s="117">
        <v>1274</v>
      </c>
      <c r="Y10" s="117">
        <v>1839</v>
      </c>
      <c r="Z10" s="117">
        <v>766</v>
      </c>
      <c r="AA10" s="333">
        <v>4374</v>
      </c>
      <c r="AB10" s="334"/>
      <c r="AC10" s="101" t="s">
        <v>234</v>
      </c>
      <c r="AD10" s="268"/>
      <c r="AE10" s="27"/>
      <c r="AF10" s="101" t="s">
        <v>234</v>
      </c>
      <c r="AG10" s="101" t="s">
        <v>234</v>
      </c>
      <c r="AH10" s="219" t="s">
        <v>234</v>
      </c>
      <c r="AI10" s="101" t="s">
        <v>168</v>
      </c>
      <c r="AJ10" s="101" t="s">
        <v>168</v>
      </c>
      <c r="AK10" s="101" t="s">
        <v>168</v>
      </c>
      <c r="AL10" s="142">
        <v>13414</v>
      </c>
      <c r="AM10" s="27">
        <v>1</v>
      </c>
    </row>
    <row r="11" spans="1:39" s="33" customFormat="1" ht="19.5" customHeight="1">
      <c r="A11" s="235" t="s">
        <v>207</v>
      </c>
      <c r="B11" s="117">
        <v>58688</v>
      </c>
      <c r="C11" s="61"/>
      <c r="D11" s="27"/>
      <c r="E11" s="117">
        <v>15849</v>
      </c>
      <c r="F11" s="117">
        <v>11910</v>
      </c>
      <c r="G11" s="117">
        <v>12132</v>
      </c>
      <c r="H11" s="117">
        <v>3359</v>
      </c>
      <c r="I11" s="117">
        <v>14845</v>
      </c>
      <c r="J11" s="146">
        <v>593</v>
      </c>
      <c r="K11" s="117">
        <v>139739</v>
      </c>
      <c r="L11" s="117"/>
      <c r="M11" s="27"/>
      <c r="N11" s="117">
        <v>19655</v>
      </c>
      <c r="O11" s="117">
        <v>22862</v>
      </c>
      <c r="P11" s="117">
        <v>60424</v>
      </c>
      <c r="Q11" s="117">
        <v>8342</v>
      </c>
      <c r="R11" s="117">
        <v>25689</v>
      </c>
      <c r="S11" s="146">
        <v>2767</v>
      </c>
      <c r="T11" s="117">
        <v>4813</v>
      </c>
      <c r="U11" s="117"/>
      <c r="V11" s="27"/>
      <c r="W11" s="117">
        <v>858</v>
      </c>
      <c r="X11" s="117">
        <v>848</v>
      </c>
      <c r="Y11" s="117">
        <v>1208</v>
      </c>
      <c r="Z11" s="117">
        <v>183</v>
      </c>
      <c r="AA11" s="117">
        <v>1654</v>
      </c>
      <c r="AB11" s="146">
        <v>62</v>
      </c>
      <c r="AC11" s="101" t="s">
        <v>234</v>
      </c>
      <c r="AD11" s="117"/>
      <c r="AE11" s="27"/>
      <c r="AF11" s="101" t="s">
        <v>234</v>
      </c>
      <c r="AG11" s="101" t="s">
        <v>234</v>
      </c>
      <c r="AH11" s="219" t="s">
        <v>234</v>
      </c>
      <c r="AI11" s="101" t="s">
        <v>168</v>
      </c>
      <c r="AJ11" s="101" t="s">
        <v>168</v>
      </c>
      <c r="AK11" s="101" t="s">
        <v>168</v>
      </c>
      <c r="AL11" s="76">
        <v>9633</v>
      </c>
      <c r="AM11" s="27">
        <v>0</v>
      </c>
    </row>
    <row r="12" spans="1:39" s="33" customFormat="1" ht="19.5" customHeight="1">
      <c r="A12" s="235" t="s">
        <v>92</v>
      </c>
      <c r="B12" s="117">
        <v>46135</v>
      </c>
      <c r="C12" s="61"/>
      <c r="D12" s="27"/>
      <c r="E12" s="117">
        <v>12291</v>
      </c>
      <c r="F12" s="117">
        <v>6363</v>
      </c>
      <c r="G12" s="117">
        <v>8830</v>
      </c>
      <c r="H12" s="117">
        <v>6098</v>
      </c>
      <c r="I12" s="117">
        <v>11613</v>
      </c>
      <c r="J12" s="146">
        <v>940</v>
      </c>
      <c r="K12" s="117">
        <v>118466</v>
      </c>
      <c r="L12" s="117"/>
      <c r="M12" s="27"/>
      <c r="N12" s="117">
        <v>17035</v>
      </c>
      <c r="O12" s="117">
        <v>18457</v>
      </c>
      <c r="P12" s="117">
        <v>47224</v>
      </c>
      <c r="Q12" s="117">
        <v>13399</v>
      </c>
      <c r="R12" s="117">
        <v>20185</v>
      </c>
      <c r="S12" s="146">
        <v>2166</v>
      </c>
      <c r="T12" s="117">
        <v>5420</v>
      </c>
      <c r="U12" s="117"/>
      <c r="V12" s="27"/>
      <c r="W12" s="117">
        <v>952</v>
      </c>
      <c r="X12" s="117">
        <v>1061</v>
      </c>
      <c r="Y12" s="117">
        <v>1278</v>
      </c>
      <c r="Z12" s="117">
        <v>924</v>
      </c>
      <c r="AA12" s="117">
        <v>1149</v>
      </c>
      <c r="AB12" s="146">
        <v>56</v>
      </c>
      <c r="AC12" s="101">
        <v>897</v>
      </c>
      <c r="AD12" s="117"/>
      <c r="AE12" s="27"/>
      <c r="AF12" s="101">
        <v>234</v>
      </c>
      <c r="AG12" s="101">
        <v>205</v>
      </c>
      <c r="AH12" s="219">
        <v>458</v>
      </c>
      <c r="AI12" s="101" t="s">
        <v>168</v>
      </c>
      <c r="AJ12" s="101" t="s">
        <v>168</v>
      </c>
      <c r="AK12" s="101" t="s">
        <v>168</v>
      </c>
      <c r="AL12" s="76">
        <v>9032</v>
      </c>
      <c r="AM12" s="27">
        <v>41</v>
      </c>
    </row>
    <row r="13" spans="1:39" s="33" customFormat="1" ht="19.5" customHeight="1">
      <c r="A13" s="235" t="s">
        <v>208</v>
      </c>
      <c r="B13" s="117">
        <v>38375</v>
      </c>
      <c r="C13" s="61"/>
      <c r="D13" s="27"/>
      <c r="E13" s="117">
        <v>11065</v>
      </c>
      <c r="F13" s="117">
        <v>5964</v>
      </c>
      <c r="G13" s="117">
        <v>5979</v>
      </c>
      <c r="H13" s="117">
        <v>4218</v>
      </c>
      <c r="I13" s="117">
        <v>10470</v>
      </c>
      <c r="J13" s="146">
        <v>679</v>
      </c>
      <c r="K13" s="117">
        <v>120811</v>
      </c>
      <c r="L13" s="117"/>
      <c r="M13" s="27"/>
      <c r="N13" s="117">
        <v>15797</v>
      </c>
      <c r="O13" s="117">
        <v>16813</v>
      </c>
      <c r="P13" s="117">
        <v>45053</v>
      </c>
      <c r="Q13" s="117">
        <v>16288</v>
      </c>
      <c r="R13" s="117">
        <v>24304</v>
      </c>
      <c r="S13" s="146">
        <v>2556</v>
      </c>
      <c r="T13" s="117">
        <v>4375</v>
      </c>
      <c r="U13" s="117"/>
      <c r="V13" s="27"/>
      <c r="W13" s="117">
        <v>735</v>
      </c>
      <c r="X13" s="117">
        <v>725</v>
      </c>
      <c r="Y13" s="117">
        <v>809</v>
      </c>
      <c r="Z13" s="117">
        <v>838</v>
      </c>
      <c r="AA13" s="117">
        <v>1214</v>
      </c>
      <c r="AB13" s="146">
        <v>54</v>
      </c>
      <c r="AC13" s="101">
        <v>799</v>
      </c>
      <c r="AD13" s="117"/>
      <c r="AE13" s="27"/>
      <c r="AF13" s="117">
        <v>188</v>
      </c>
      <c r="AG13" s="117">
        <v>130</v>
      </c>
      <c r="AH13" s="146">
        <v>481</v>
      </c>
      <c r="AI13" s="101" t="s">
        <v>168</v>
      </c>
      <c r="AJ13" s="101" t="s">
        <v>168</v>
      </c>
      <c r="AK13" s="101" t="s">
        <v>168</v>
      </c>
      <c r="AL13" s="117">
        <v>7435</v>
      </c>
      <c r="AM13" s="117">
        <v>0</v>
      </c>
    </row>
    <row r="14" spans="1:39" s="33" customFormat="1" ht="19.5" customHeight="1">
      <c r="A14" s="235" t="s">
        <v>239</v>
      </c>
      <c r="B14" s="117">
        <v>28946</v>
      </c>
      <c r="C14" s="61"/>
      <c r="D14" s="27"/>
      <c r="E14" s="117">
        <v>7944</v>
      </c>
      <c r="F14" s="117">
        <v>5252</v>
      </c>
      <c r="G14" s="117">
        <v>5810</v>
      </c>
      <c r="H14" s="117">
        <v>2897</v>
      </c>
      <c r="I14" s="117">
        <v>6284</v>
      </c>
      <c r="J14" s="146">
        <v>759</v>
      </c>
      <c r="K14" s="117">
        <v>115694</v>
      </c>
      <c r="L14" s="117"/>
      <c r="M14" s="27"/>
      <c r="N14" s="117">
        <v>15346</v>
      </c>
      <c r="O14" s="117">
        <v>15236</v>
      </c>
      <c r="P14" s="117">
        <v>41447</v>
      </c>
      <c r="Q14" s="117">
        <v>17590</v>
      </c>
      <c r="R14" s="117">
        <v>23403</v>
      </c>
      <c r="S14" s="146">
        <v>2672</v>
      </c>
      <c r="T14" s="117">
        <v>6742</v>
      </c>
      <c r="U14" s="117"/>
      <c r="V14" s="27"/>
      <c r="W14" s="117">
        <v>1343</v>
      </c>
      <c r="X14" s="117">
        <v>1153</v>
      </c>
      <c r="Y14" s="117">
        <v>1178</v>
      </c>
      <c r="Z14" s="117">
        <v>1528</v>
      </c>
      <c r="AA14" s="117">
        <v>1451</v>
      </c>
      <c r="AB14" s="146">
        <v>89</v>
      </c>
      <c r="AC14" s="101">
        <v>1073</v>
      </c>
      <c r="AD14" s="117"/>
      <c r="AE14" s="27"/>
      <c r="AF14" s="117">
        <v>295</v>
      </c>
      <c r="AG14" s="117">
        <v>192</v>
      </c>
      <c r="AH14" s="146">
        <v>586</v>
      </c>
      <c r="AI14" s="101">
        <v>3194</v>
      </c>
      <c r="AJ14" s="101">
        <v>1270</v>
      </c>
      <c r="AK14" s="117">
        <v>1924</v>
      </c>
      <c r="AL14" s="27">
        <v>6153</v>
      </c>
      <c r="AM14" s="117">
        <v>0</v>
      </c>
    </row>
    <row r="15" spans="1:39" s="33" customFormat="1" ht="12" customHeight="1">
      <c r="A15" s="280"/>
      <c r="B15" s="147"/>
      <c r="C15" s="214"/>
      <c r="D15" s="27"/>
      <c r="E15" s="147"/>
      <c r="F15" s="147"/>
      <c r="G15" s="147"/>
      <c r="H15" s="147"/>
      <c r="I15" s="147"/>
      <c r="J15" s="218"/>
      <c r="K15" s="147"/>
      <c r="L15" s="147"/>
      <c r="M15" s="27"/>
      <c r="N15" s="147"/>
      <c r="O15" s="147"/>
      <c r="P15" s="147"/>
      <c r="Q15" s="147"/>
      <c r="R15" s="147"/>
      <c r="S15" s="218"/>
      <c r="T15" s="147"/>
      <c r="U15" s="147"/>
      <c r="V15" s="27"/>
      <c r="W15" s="147"/>
      <c r="X15" s="147"/>
      <c r="Y15" s="147"/>
      <c r="Z15" s="147"/>
      <c r="AA15" s="147"/>
      <c r="AB15" s="218"/>
      <c r="AC15" s="147"/>
      <c r="AD15" s="147"/>
      <c r="AE15" s="27"/>
      <c r="AF15" s="147"/>
      <c r="AG15" s="147"/>
      <c r="AH15" s="218"/>
      <c r="AI15" s="147"/>
      <c r="AJ15" s="147"/>
      <c r="AK15" s="147"/>
      <c r="AL15" s="27"/>
      <c r="AM15" s="27"/>
    </row>
    <row r="16" spans="1:39" s="33" customFormat="1" ht="19.5" customHeight="1">
      <c r="A16" s="235" t="s">
        <v>235</v>
      </c>
      <c r="B16" s="101">
        <v>3838</v>
      </c>
      <c r="C16" s="61"/>
      <c r="D16" s="27"/>
      <c r="E16" s="117">
        <v>3838</v>
      </c>
      <c r="F16" s="101">
        <v>0</v>
      </c>
      <c r="G16" s="101">
        <v>0</v>
      </c>
      <c r="H16" s="117">
        <v>0</v>
      </c>
      <c r="I16" s="101">
        <v>0</v>
      </c>
      <c r="J16" s="219">
        <v>0</v>
      </c>
      <c r="K16" s="101">
        <v>0</v>
      </c>
      <c r="L16" s="101"/>
      <c r="M16" s="27"/>
      <c r="N16" s="117">
        <v>0</v>
      </c>
      <c r="O16" s="101">
        <v>0</v>
      </c>
      <c r="P16" s="101">
        <v>0</v>
      </c>
      <c r="Q16" s="117">
        <v>0</v>
      </c>
      <c r="R16" s="101">
        <v>0</v>
      </c>
      <c r="S16" s="219">
        <v>0</v>
      </c>
      <c r="T16" s="101">
        <v>0</v>
      </c>
      <c r="U16" s="101"/>
      <c r="V16" s="27"/>
      <c r="W16" s="117">
        <v>0</v>
      </c>
      <c r="X16" s="101">
        <v>0</v>
      </c>
      <c r="Y16" s="101">
        <v>0</v>
      </c>
      <c r="Z16" s="117">
        <v>0</v>
      </c>
      <c r="AA16" s="101">
        <v>0</v>
      </c>
      <c r="AB16" s="219">
        <v>0</v>
      </c>
      <c r="AC16" s="27">
        <v>0</v>
      </c>
      <c r="AD16" s="101"/>
      <c r="AE16" s="27"/>
      <c r="AF16" s="101">
        <v>0</v>
      </c>
      <c r="AG16" s="117">
        <v>0</v>
      </c>
      <c r="AH16" s="219">
        <v>0</v>
      </c>
      <c r="AI16" s="27">
        <v>0</v>
      </c>
      <c r="AJ16" s="27">
        <v>0</v>
      </c>
      <c r="AK16" s="117">
        <v>0</v>
      </c>
      <c r="AL16" s="27">
        <v>925</v>
      </c>
      <c r="AM16" s="27">
        <v>0</v>
      </c>
    </row>
    <row r="17" spans="1:39" s="33" customFormat="1" ht="19.5" customHeight="1">
      <c r="A17" s="235" t="s">
        <v>236</v>
      </c>
      <c r="B17" s="101">
        <v>8005</v>
      </c>
      <c r="C17" s="61"/>
      <c r="D17" s="27"/>
      <c r="E17" s="117">
        <v>4104</v>
      </c>
      <c r="F17" s="101">
        <v>3881</v>
      </c>
      <c r="G17" s="101">
        <v>20</v>
      </c>
      <c r="H17" s="117">
        <v>0</v>
      </c>
      <c r="I17" s="101">
        <v>0</v>
      </c>
      <c r="J17" s="219">
        <v>0</v>
      </c>
      <c r="K17" s="101">
        <v>19</v>
      </c>
      <c r="L17" s="101"/>
      <c r="M17" s="27"/>
      <c r="N17" s="117">
        <v>6</v>
      </c>
      <c r="O17" s="101">
        <v>13</v>
      </c>
      <c r="P17" s="101">
        <v>0</v>
      </c>
      <c r="Q17" s="117">
        <v>0</v>
      </c>
      <c r="R17" s="101">
        <v>0</v>
      </c>
      <c r="S17" s="219">
        <v>0</v>
      </c>
      <c r="T17" s="101">
        <v>5</v>
      </c>
      <c r="U17" s="101"/>
      <c r="V17" s="27"/>
      <c r="W17" s="117">
        <v>1</v>
      </c>
      <c r="X17" s="101">
        <v>4</v>
      </c>
      <c r="Y17" s="101">
        <v>0</v>
      </c>
      <c r="Z17" s="117">
        <v>0</v>
      </c>
      <c r="AA17" s="101">
        <v>0</v>
      </c>
      <c r="AB17" s="219">
        <v>0</v>
      </c>
      <c r="AC17" s="27">
        <v>0</v>
      </c>
      <c r="AD17" s="101"/>
      <c r="AE17" s="27"/>
      <c r="AF17" s="101">
        <v>0</v>
      </c>
      <c r="AG17" s="117">
        <v>0</v>
      </c>
      <c r="AH17" s="219">
        <v>0</v>
      </c>
      <c r="AI17" s="27">
        <v>0</v>
      </c>
      <c r="AJ17" s="27">
        <v>0</v>
      </c>
      <c r="AK17" s="117">
        <v>0</v>
      </c>
      <c r="AL17" s="27">
        <v>1</v>
      </c>
      <c r="AM17" s="27">
        <v>0</v>
      </c>
    </row>
    <row r="18" spans="1:39" s="33" customFormat="1" ht="19.5" customHeight="1">
      <c r="A18" s="235" t="s">
        <v>209</v>
      </c>
      <c r="B18" s="101">
        <v>9361</v>
      </c>
      <c r="C18" s="61"/>
      <c r="D18" s="27"/>
      <c r="E18" s="117">
        <v>2</v>
      </c>
      <c r="F18" s="101">
        <v>1370</v>
      </c>
      <c r="G18" s="101">
        <v>5773</v>
      </c>
      <c r="H18" s="117">
        <v>1020</v>
      </c>
      <c r="I18" s="101">
        <v>1196</v>
      </c>
      <c r="J18" s="219">
        <v>0</v>
      </c>
      <c r="K18" s="101">
        <v>759</v>
      </c>
      <c r="L18" s="101"/>
      <c r="M18" s="27"/>
      <c r="N18" s="117">
        <v>8</v>
      </c>
      <c r="O18" s="101">
        <v>53</v>
      </c>
      <c r="P18" s="101">
        <v>664</v>
      </c>
      <c r="Q18" s="117">
        <v>34</v>
      </c>
      <c r="R18" s="101">
        <v>0</v>
      </c>
      <c r="S18" s="219">
        <v>0</v>
      </c>
      <c r="T18" s="101">
        <v>123</v>
      </c>
      <c r="U18" s="101"/>
      <c r="V18" s="27"/>
      <c r="W18" s="117">
        <v>2</v>
      </c>
      <c r="X18" s="101">
        <v>10</v>
      </c>
      <c r="Y18" s="101">
        <v>86</v>
      </c>
      <c r="Z18" s="117">
        <v>13</v>
      </c>
      <c r="AA18" s="101">
        <v>12</v>
      </c>
      <c r="AB18" s="219">
        <v>0</v>
      </c>
      <c r="AC18" s="27">
        <v>2</v>
      </c>
      <c r="AD18" s="101"/>
      <c r="AE18" s="27"/>
      <c r="AF18" s="101">
        <v>2</v>
      </c>
      <c r="AG18" s="117">
        <v>0</v>
      </c>
      <c r="AH18" s="219">
        <v>0</v>
      </c>
      <c r="AI18" s="27">
        <v>469</v>
      </c>
      <c r="AJ18" s="27">
        <v>253</v>
      </c>
      <c r="AK18" s="117">
        <v>216</v>
      </c>
      <c r="AL18" s="27">
        <v>7</v>
      </c>
      <c r="AM18" s="27">
        <v>0</v>
      </c>
    </row>
    <row r="19" spans="1:39" s="33" customFormat="1" ht="19.5" customHeight="1">
      <c r="A19" s="235" t="s">
        <v>210</v>
      </c>
      <c r="B19" s="101">
        <v>5531</v>
      </c>
      <c r="C19" s="61"/>
      <c r="D19" s="27"/>
      <c r="E19" s="117">
        <v>0</v>
      </c>
      <c r="F19" s="101">
        <v>0</v>
      </c>
      <c r="G19" s="101">
        <v>10</v>
      </c>
      <c r="H19" s="117">
        <v>1529</v>
      </c>
      <c r="I19" s="101">
        <v>3898</v>
      </c>
      <c r="J19" s="219">
        <v>94</v>
      </c>
      <c r="K19" s="101">
        <v>4482</v>
      </c>
      <c r="L19" s="101"/>
      <c r="M19" s="27"/>
      <c r="N19" s="117">
        <v>8</v>
      </c>
      <c r="O19" s="101">
        <v>60</v>
      </c>
      <c r="P19" s="101">
        <v>1578</v>
      </c>
      <c r="Q19" s="117">
        <v>1761</v>
      </c>
      <c r="R19" s="101">
        <v>1070</v>
      </c>
      <c r="S19" s="219">
        <v>5</v>
      </c>
      <c r="T19" s="101">
        <v>289</v>
      </c>
      <c r="U19" s="101"/>
      <c r="V19" s="27"/>
      <c r="W19" s="117">
        <v>0</v>
      </c>
      <c r="X19" s="101">
        <v>11</v>
      </c>
      <c r="Y19" s="101">
        <v>69</v>
      </c>
      <c r="Z19" s="117">
        <v>114</v>
      </c>
      <c r="AA19" s="101">
        <v>94</v>
      </c>
      <c r="AB19" s="219">
        <v>1</v>
      </c>
      <c r="AC19" s="27">
        <v>34</v>
      </c>
      <c r="AD19" s="101"/>
      <c r="AE19" s="27"/>
      <c r="AF19" s="101">
        <v>19</v>
      </c>
      <c r="AG19" s="117">
        <v>13</v>
      </c>
      <c r="AH19" s="219">
        <v>2</v>
      </c>
      <c r="AI19" s="27">
        <v>2107</v>
      </c>
      <c r="AJ19" s="27">
        <v>745</v>
      </c>
      <c r="AK19" s="117">
        <v>1362</v>
      </c>
      <c r="AL19" s="27">
        <v>10</v>
      </c>
      <c r="AM19" s="27">
        <v>0</v>
      </c>
    </row>
    <row r="20" spans="1:39" s="33" customFormat="1" ht="19.5" customHeight="1">
      <c r="A20" s="235" t="s">
        <v>211</v>
      </c>
      <c r="B20" s="101">
        <v>1523</v>
      </c>
      <c r="C20" s="61"/>
      <c r="D20" s="27"/>
      <c r="E20" s="117">
        <v>0</v>
      </c>
      <c r="F20" s="101">
        <v>0</v>
      </c>
      <c r="G20" s="101">
        <v>2</v>
      </c>
      <c r="H20" s="117">
        <v>214</v>
      </c>
      <c r="I20" s="101">
        <v>984</v>
      </c>
      <c r="J20" s="219">
        <v>323</v>
      </c>
      <c r="K20" s="101">
        <v>12075</v>
      </c>
      <c r="L20" s="101"/>
      <c r="M20" s="27"/>
      <c r="N20" s="117">
        <v>15</v>
      </c>
      <c r="O20" s="101">
        <v>103</v>
      </c>
      <c r="P20" s="101">
        <v>2772</v>
      </c>
      <c r="Q20" s="117">
        <v>4164</v>
      </c>
      <c r="R20" s="101">
        <v>4827</v>
      </c>
      <c r="S20" s="219">
        <v>194</v>
      </c>
      <c r="T20" s="101">
        <v>762</v>
      </c>
      <c r="U20" s="101"/>
      <c r="V20" s="27"/>
      <c r="W20" s="117">
        <v>2</v>
      </c>
      <c r="X20" s="101">
        <v>23</v>
      </c>
      <c r="Y20" s="101">
        <v>79</v>
      </c>
      <c r="Z20" s="117">
        <v>359</v>
      </c>
      <c r="AA20" s="101">
        <v>290</v>
      </c>
      <c r="AB20" s="219">
        <v>9</v>
      </c>
      <c r="AC20" s="27">
        <v>119</v>
      </c>
      <c r="AD20" s="101"/>
      <c r="AE20" s="27"/>
      <c r="AF20" s="101">
        <v>34</v>
      </c>
      <c r="AG20" s="117">
        <v>34</v>
      </c>
      <c r="AH20" s="219">
        <v>51</v>
      </c>
      <c r="AI20" s="27">
        <v>397</v>
      </c>
      <c r="AJ20" s="27">
        <v>146</v>
      </c>
      <c r="AK20" s="117">
        <v>251</v>
      </c>
      <c r="AL20" s="27">
        <v>10</v>
      </c>
      <c r="AM20" s="27">
        <v>0</v>
      </c>
    </row>
    <row r="21" spans="1:39" s="33" customFormat="1" ht="19.5" customHeight="1">
      <c r="A21" s="235" t="s">
        <v>212</v>
      </c>
      <c r="B21" s="101">
        <v>278</v>
      </c>
      <c r="C21" s="61"/>
      <c r="D21" s="27"/>
      <c r="E21" s="117">
        <v>0</v>
      </c>
      <c r="F21" s="101">
        <v>0</v>
      </c>
      <c r="G21" s="101">
        <v>0</v>
      </c>
      <c r="H21" s="117">
        <v>36</v>
      </c>
      <c r="I21" s="101">
        <v>80</v>
      </c>
      <c r="J21" s="219">
        <v>162</v>
      </c>
      <c r="K21" s="101">
        <v>11681</v>
      </c>
      <c r="L21" s="101"/>
      <c r="M21" s="27"/>
      <c r="N21" s="117">
        <v>22</v>
      </c>
      <c r="O21" s="101">
        <v>146</v>
      </c>
      <c r="P21" s="101">
        <v>3358</v>
      </c>
      <c r="Q21" s="117">
        <v>3690</v>
      </c>
      <c r="R21" s="101">
        <v>4107</v>
      </c>
      <c r="S21" s="219">
        <v>358</v>
      </c>
      <c r="T21" s="101">
        <v>699</v>
      </c>
      <c r="U21" s="101"/>
      <c r="V21" s="27"/>
      <c r="W21" s="117">
        <v>4</v>
      </c>
      <c r="X21" s="101">
        <v>27</v>
      </c>
      <c r="Y21" s="101">
        <v>89</v>
      </c>
      <c r="Z21" s="117">
        <v>324</v>
      </c>
      <c r="AA21" s="101">
        <v>238</v>
      </c>
      <c r="AB21" s="219">
        <v>17</v>
      </c>
      <c r="AC21" s="27">
        <v>164</v>
      </c>
      <c r="AD21" s="101"/>
      <c r="AE21" s="27"/>
      <c r="AF21" s="101">
        <v>37</v>
      </c>
      <c r="AG21" s="117">
        <v>28</v>
      </c>
      <c r="AH21" s="219">
        <v>99</v>
      </c>
      <c r="AI21" s="27">
        <v>103</v>
      </c>
      <c r="AJ21" s="27">
        <v>63</v>
      </c>
      <c r="AK21" s="117">
        <v>40</v>
      </c>
      <c r="AL21" s="27">
        <v>10</v>
      </c>
      <c r="AM21" s="27">
        <v>0</v>
      </c>
    </row>
    <row r="22" spans="1:39" s="33" customFormat="1" ht="19.5" customHeight="1">
      <c r="A22" s="235" t="s">
        <v>213</v>
      </c>
      <c r="B22" s="101">
        <v>156</v>
      </c>
      <c r="C22" s="61"/>
      <c r="D22" s="27"/>
      <c r="E22" s="117">
        <v>0</v>
      </c>
      <c r="F22" s="101">
        <v>0</v>
      </c>
      <c r="G22" s="101">
        <v>1</v>
      </c>
      <c r="H22" s="117">
        <v>34</v>
      </c>
      <c r="I22" s="101">
        <v>41</v>
      </c>
      <c r="J22" s="219">
        <v>80</v>
      </c>
      <c r="K22" s="101">
        <v>11576</v>
      </c>
      <c r="L22" s="101"/>
      <c r="M22" s="27"/>
      <c r="N22" s="117">
        <v>46</v>
      </c>
      <c r="O22" s="101">
        <v>246</v>
      </c>
      <c r="P22" s="101">
        <v>4673</v>
      </c>
      <c r="Q22" s="117">
        <v>2989</v>
      </c>
      <c r="R22" s="101">
        <v>3201</v>
      </c>
      <c r="S22" s="219">
        <v>421</v>
      </c>
      <c r="T22" s="101">
        <v>441</v>
      </c>
      <c r="U22" s="101"/>
      <c r="V22" s="27"/>
      <c r="W22" s="117">
        <v>4</v>
      </c>
      <c r="X22" s="101">
        <v>30</v>
      </c>
      <c r="Y22" s="101">
        <v>82</v>
      </c>
      <c r="Z22" s="117">
        <v>179</v>
      </c>
      <c r="AA22" s="101">
        <v>125</v>
      </c>
      <c r="AB22" s="219">
        <v>21</v>
      </c>
      <c r="AC22" s="27">
        <v>179</v>
      </c>
      <c r="AD22" s="101"/>
      <c r="AE22" s="27"/>
      <c r="AF22" s="101">
        <v>48</v>
      </c>
      <c r="AG22" s="117">
        <v>29</v>
      </c>
      <c r="AH22" s="219">
        <v>102</v>
      </c>
      <c r="AI22" s="27">
        <v>32</v>
      </c>
      <c r="AJ22" s="27">
        <v>19</v>
      </c>
      <c r="AK22" s="117">
        <v>13</v>
      </c>
      <c r="AL22" s="27">
        <v>18</v>
      </c>
      <c r="AM22" s="27">
        <v>0</v>
      </c>
    </row>
    <row r="23" spans="1:39" s="33" customFormat="1" ht="19.5" customHeight="1">
      <c r="A23" s="235" t="s">
        <v>214</v>
      </c>
      <c r="B23" s="101">
        <v>93</v>
      </c>
      <c r="C23" s="61"/>
      <c r="D23" s="27"/>
      <c r="E23" s="117">
        <v>0</v>
      </c>
      <c r="F23" s="101">
        <v>0</v>
      </c>
      <c r="G23" s="101">
        <v>0</v>
      </c>
      <c r="H23" s="117">
        <v>20</v>
      </c>
      <c r="I23" s="101">
        <v>32</v>
      </c>
      <c r="J23" s="219">
        <v>41</v>
      </c>
      <c r="K23" s="101">
        <v>11291</v>
      </c>
      <c r="L23" s="101"/>
      <c r="M23" s="27"/>
      <c r="N23" s="117">
        <v>134</v>
      </c>
      <c r="O23" s="101">
        <v>563</v>
      </c>
      <c r="P23" s="101">
        <v>5616</v>
      </c>
      <c r="Q23" s="117">
        <v>1854</v>
      </c>
      <c r="R23" s="101">
        <v>2775</v>
      </c>
      <c r="S23" s="219">
        <v>349</v>
      </c>
      <c r="T23" s="57">
        <v>442</v>
      </c>
      <c r="U23" s="57"/>
      <c r="V23" s="27"/>
      <c r="W23" s="27">
        <v>16</v>
      </c>
      <c r="X23" s="57">
        <v>59</v>
      </c>
      <c r="Y23" s="57">
        <v>114</v>
      </c>
      <c r="Z23" s="27">
        <v>125</v>
      </c>
      <c r="AA23" s="57">
        <v>116</v>
      </c>
      <c r="AB23" s="229">
        <v>12</v>
      </c>
      <c r="AC23" s="57">
        <v>144</v>
      </c>
      <c r="AD23" s="57"/>
      <c r="AE23" s="57"/>
      <c r="AF23" s="57">
        <v>45</v>
      </c>
      <c r="AG23" s="57">
        <v>17</v>
      </c>
      <c r="AH23" s="229">
        <v>82</v>
      </c>
      <c r="AI23" s="27">
        <v>21</v>
      </c>
      <c r="AJ23" s="27">
        <v>8</v>
      </c>
      <c r="AK23" s="117">
        <v>13</v>
      </c>
      <c r="AL23" s="57">
        <v>31</v>
      </c>
      <c r="AM23" s="57">
        <v>0</v>
      </c>
    </row>
    <row r="24" spans="1:39" s="33" customFormat="1" ht="19.5" customHeight="1">
      <c r="A24" s="235" t="s">
        <v>215</v>
      </c>
      <c r="B24" s="101">
        <v>76</v>
      </c>
      <c r="C24" s="61"/>
      <c r="D24" s="27"/>
      <c r="E24" s="117">
        <v>0</v>
      </c>
      <c r="F24" s="101">
        <v>1</v>
      </c>
      <c r="G24" s="101">
        <v>0</v>
      </c>
      <c r="H24" s="117">
        <v>17</v>
      </c>
      <c r="I24" s="101">
        <v>25</v>
      </c>
      <c r="J24" s="219">
        <v>33</v>
      </c>
      <c r="K24" s="101">
        <v>12101</v>
      </c>
      <c r="L24" s="101"/>
      <c r="M24" s="27"/>
      <c r="N24" s="117">
        <v>593</v>
      </c>
      <c r="O24" s="101">
        <v>1627</v>
      </c>
      <c r="P24" s="101">
        <v>5979</v>
      </c>
      <c r="Q24" s="117">
        <v>1205</v>
      </c>
      <c r="R24" s="101">
        <v>2368</v>
      </c>
      <c r="S24" s="219">
        <v>329</v>
      </c>
      <c r="T24" s="57">
        <v>501</v>
      </c>
      <c r="U24" s="57"/>
      <c r="V24" s="27"/>
      <c r="W24" s="27">
        <v>39</v>
      </c>
      <c r="X24" s="57">
        <v>97</v>
      </c>
      <c r="Y24" s="57">
        <v>123</v>
      </c>
      <c r="Z24" s="27">
        <v>128</v>
      </c>
      <c r="AA24" s="57">
        <v>106</v>
      </c>
      <c r="AB24" s="229">
        <v>8</v>
      </c>
      <c r="AC24" s="57">
        <v>125</v>
      </c>
      <c r="AD24" s="57"/>
      <c r="AE24" s="57"/>
      <c r="AF24" s="57">
        <v>24</v>
      </c>
      <c r="AG24" s="57">
        <v>27</v>
      </c>
      <c r="AH24" s="229">
        <v>74</v>
      </c>
      <c r="AI24" s="27">
        <v>20</v>
      </c>
      <c r="AJ24" s="27">
        <v>15</v>
      </c>
      <c r="AK24" s="117">
        <v>5</v>
      </c>
      <c r="AL24" s="57">
        <v>54</v>
      </c>
      <c r="AM24" s="57">
        <v>0</v>
      </c>
    </row>
    <row r="25" spans="1:39" s="33" customFormat="1" ht="19.5" customHeight="1">
      <c r="A25" s="235" t="s">
        <v>216</v>
      </c>
      <c r="B25" s="101">
        <v>53</v>
      </c>
      <c r="C25" s="61"/>
      <c r="D25" s="27"/>
      <c r="E25" s="117">
        <v>0</v>
      </c>
      <c r="F25" s="101">
        <v>0</v>
      </c>
      <c r="G25" s="101">
        <v>2</v>
      </c>
      <c r="H25" s="117">
        <v>14</v>
      </c>
      <c r="I25" s="101">
        <v>17</v>
      </c>
      <c r="J25" s="219">
        <v>20</v>
      </c>
      <c r="K25" s="101">
        <v>13006</v>
      </c>
      <c r="L25" s="101"/>
      <c r="M25" s="27"/>
      <c r="N25" s="117">
        <v>1476</v>
      </c>
      <c r="O25" s="101">
        <v>2980</v>
      </c>
      <c r="P25" s="101">
        <v>5753</v>
      </c>
      <c r="Q25" s="117">
        <v>847</v>
      </c>
      <c r="R25" s="101">
        <v>1627</v>
      </c>
      <c r="S25" s="219">
        <v>323</v>
      </c>
      <c r="T25" s="101">
        <v>578</v>
      </c>
      <c r="U25" s="101"/>
      <c r="V25" s="27"/>
      <c r="W25" s="117">
        <v>81</v>
      </c>
      <c r="X25" s="101">
        <v>202</v>
      </c>
      <c r="Y25" s="101">
        <v>139</v>
      </c>
      <c r="Z25" s="117">
        <v>74</v>
      </c>
      <c r="AA25" s="101">
        <v>72</v>
      </c>
      <c r="AB25" s="219">
        <v>10</v>
      </c>
      <c r="AC25" s="27">
        <v>104</v>
      </c>
      <c r="AD25" s="101"/>
      <c r="AE25" s="27"/>
      <c r="AF25" s="101">
        <v>28</v>
      </c>
      <c r="AG25" s="117">
        <v>15</v>
      </c>
      <c r="AH25" s="219">
        <v>61</v>
      </c>
      <c r="AI25" s="27">
        <v>13</v>
      </c>
      <c r="AJ25" s="27">
        <v>9</v>
      </c>
      <c r="AK25" s="117">
        <v>4</v>
      </c>
      <c r="AL25" s="27">
        <v>77</v>
      </c>
      <c r="AM25" s="27">
        <v>0</v>
      </c>
    </row>
    <row r="26" spans="1:39" s="33" customFormat="1" ht="19.5" customHeight="1">
      <c r="A26" s="235" t="s">
        <v>217</v>
      </c>
      <c r="B26" s="101">
        <v>21</v>
      </c>
      <c r="C26" s="61"/>
      <c r="D26" s="27"/>
      <c r="E26" s="117">
        <v>0</v>
      </c>
      <c r="F26" s="101">
        <v>0</v>
      </c>
      <c r="G26" s="101">
        <v>1</v>
      </c>
      <c r="H26" s="117">
        <v>9</v>
      </c>
      <c r="I26" s="101">
        <v>7</v>
      </c>
      <c r="J26" s="219">
        <v>4</v>
      </c>
      <c r="K26" s="101">
        <v>11449</v>
      </c>
      <c r="L26" s="101"/>
      <c r="M26" s="27"/>
      <c r="N26" s="117">
        <v>2329</v>
      </c>
      <c r="O26" s="101">
        <v>3202</v>
      </c>
      <c r="P26" s="101">
        <v>4201</v>
      </c>
      <c r="Q26" s="117">
        <v>430</v>
      </c>
      <c r="R26" s="101">
        <v>1042</v>
      </c>
      <c r="S26" s="219">
        <v>245</v>
      </c>
      <c r="T26" s="101">
        <v>550</v>
      </c>
      <c r="U26" s="101"/>
      <c r="V26" s="27"/>
      <c r="W26" s="117">
        <v>92</v>
      </c>
      <c r="X26" s="101">
        <v>191</v>
      </c>
      <c r="Y26" s="101">
        <v>121</v>
      </c>
      <c r="Z26" s="117">
        <v>55</v>
      </c>
      <c r="AA26" s="101">
        <v>84</v>
      </c>
      <c r="AB26" s="219">
        <v>7</v>
      </c>
      <c r="AC26" s="27">
        <v>73</v>
      </c>
      <c r="AD26" s="101"/>
      <c r="AE26" s="27"/>
      <c r="AF26" s="101">
        <v>23</v>
      </c>
      <c r="AG26" s="117">
        <v>11</v>
      </c>
      <c r="AH26" s="219">
        <v>39</v>
      </c>
      <c r="AI26" s="27">
        <v>11</v>
      </c>
      <c r="AJ26" s="27">
        <v>5</v>
      </c>
      <c r="AK26" s="117">
        <v>6</v>
      </c>
      <c r="AL26" s="27">
        <v>176</v>
      </c>
      <c r="AM26" s="27">
        <v>0</v>
      </c>
    </row>
    <row r="27" spans="1:39" s="33" customFormat="1" ht="19.5" customHeight="1">
      <c r="A27" s="235" t="s">
        <v>218</v>
      </c>
      <c r="B27" s="101">
        <v>4</v>
      </c>
      <c r="C27" s="61"/>
      <c r="D27" s="27"/>
      <c r="E27" s="117">
        <v>0</v>
      </c>
      <c r="F27" s="101">
        <v>0</v>
      </c>
      <c r="G27" s="101">
        <v>1</v>
      </c>
      <c r="H27" s="117">
        <v>0</v>
      </c>
      <c r="I27" s="101">
        <v>2</v>
      </c>
      <c r="J27" s="219">
        <v>1</v>
      </c>
      <c r="K27" s="101">
        <v>9264</v>
      </c>
      <c r="L27" s="101"/>
      <c r="M27" s="27"/>
      <c r="N27" s="117">
        <v>2835</v>
      </c>
      <c r="O27" s="101">
        <v>2470</v>
      </c>
      <c r="P27" s="101">
        <v>2796</v>
      </c>
      <c r="Q27" s="117">
        <v>245</v>
      </c>
      <c r="R27" s="101">
        <v>768</v>
      </c>
      <c r="S27" s="219">
        <v>150</v>
      </c>
      <c r="T27" s="101">
        <v>565</v>
      </c>
      <c r="U27" s="101"/>
      <c r="V27" s="27"/>
      <c r="W27" s="117">
        <v>173</v>
      </c>
      <c r="X27" s="101">
        <v>147</v>
      </c>
      <c r="Y27" s="101">
        <v>109</v>
      </c>
      <c r="Z27" s="117">
        <v>46</v>
      </c>
      <c r="AA27" s="101">
        <v>88</v>
      </c>
      <c r="AB27" s="219">
        <v>2</v>
      </c>
      <c r="AC27" s="27">
        <v>39</v>
      </c>
      <c r="AD27" s="101"/>
      <c r="AE27" s="27"/>
      <c r="AF27" s="101">
        <v>9</v>
      </c>
      <c r="AG27" s="117">
        <v>4</v>
      </c>
      <c r="AH27" s="219">
        <v>26</v>
      </c>
      <c r="AI27" s="27">
        <v>8</v>
      </c>
      <c r="AJ27" s="27">
        <v>4</v>
      </c>
      <c r="AK27" s="117">
        <v>4</v>
      </c>
      <c r="AL27" s="27">
        <v>303</v>
      </c>
      <c r="AM27" s="27">
        <v>0</v>
      </c>
    </row>
    <row r="28" spans="1:39" s="33" customFormat="1" ht="19.5" customHeight="1">
      <c r="A28" s="235" t="s">
        <v>219</v>
      </c>
      <c r="B28" s="101">
        <v>2</v>
      </c>
      <c r="C28" s="61"/>
      <c r="D28" s="27"/>
      <c r="E28" s="117">
        <v>0</v>
      </c>
      <c r="F28" s="101">
        <v>0</v>
      </c>
      <c r="G28" s="101">
        <v>0</v>
      </c>
      <c r="H28" s="117">
        <v>1</v>
      </c>
      <c r="I28" s="101">
        <v>1</v>
      </c>
      <c r="J28" s="219">
        <v>0</v>
      </c>
      <c r="K28" s="101">
        <v>7172</v>
      </c>
      <c r="L28" s="101"/>
      <c r="M28" s="27"/>
      <c r="N28" s="117">
        <v>2727</v>
      </c>
      <c r="O28" s="101">
        <v>1778</v>
      </c>
      <c r="P28" s="101">
        <v>1784</v>
      </c>
      <c r="Q28" s="117">
        <v>147</v>
      </c>
      <c r="R28" s="101">
        <v>627</v>
      </c>
      <c r="S28" s="219">
        <v>109</v>
      </c>
      <c r="T28" s="101">
        <v>617</v>
      </c>
      <c r="U28" s="101"/>
      <c r="V28" s="27"/>
      <c r="W28" s="117">
        <v>259</v>
      </c>
      <c r="X28" s="101">
        <v>141</v>
      </c>
      <c r="Y28" s="101">
        <v>89</v>
      </c>
      <c r="Z28" s="117">
        <v>46</v>
      </c>
      <c r="AA28" s="101">
        <v>80</v>
      </c>
      <c r="AB28" s="219">
        <v>2</v>
      </c>
      <c r="AC28" s="27">
        <v>32</v>
      </c>
      <c r="AD28" s="101"/>
      <c r="AE28" s="27"/>
      <c r="AF28" s="101">
        <v>10</v>
      </c>
      <c r="AG28" s="117">
        <v>4</v>
      </c>
      <c r="AH28" s="219">
        <v>18</v>
      </c>
      <c r="AI28" s="27">
        <v>3</v>
      </c>
      <c r="AJ28" s="27">
        <v>1</v>
      </c>
      <c r="AK28" s="117">
        <v>2</v>
      </c>
      <c r="AL28" s="27">
        <v>721</v>
      </c>
      <c r="AM28" s="27">
        <v>0</v>
      </c>
    </row>
    <row r="29" spans="1:39" s="33" customFormat="1" ht="19.5" customHeight="1">
      <c r="A29" s="281" t="s">
        <v>240</v>
      </c>
      <c r="B29" s="119">
        <v>5</v>
      </c>
      <c r="C29" s="215"/>
      <c r="D29" s="28"/>
      <c r="E29" s="118">
        <v>0</v>
      </c>
      <c r="F29" s="119">
        <v>0</v>
      </c>
      <c r="G29" s="119">
        <v>0</v>
      </c>
      <c r="H29" s="118">
        <v>3</v>
      </c>
      <c r="I29" s="118">
        <v>1</v>
      </c>
      <c r="J29" s="220">
        <v>1</v>
      </c>
      <c r="K29" s="119">
        <v>10819</v>
      </c>
      <c r="L29" s="119"/>
      <c r="M29" s="28"/>
      <c r="N29" s="118">
        <v>5147</v>
      </c>
      <c r="O29" s="119">
        <v>1995</v>
      </c>
      <c r="P29" s="119">
        <v>2273</v>
      </c>
      <c r="Q29" s="118">
        <v>224</v>
      </c>
      <c r="R29" s="119">
        <v>991</v>
      </c>
      <c r="S29" s="220">
        <v>189</v>
      </c>
      <c r="T29" s="119">
        <v>1170</v>
      </c>
      <c r="U29" s="119"/>
      <c r="V29" s="28"/>
      <c r="W29" s="118">
        <v>670</v>
      </c>
      <c r="X29" s="119">
        <v>211</v>
      </c>
      <c r="Y29" s="119">
        <v>78</v>
      </c>
      <c r="Z29" s="118">
        <v>65</v>
      </c>
      <c r="AA29" s="119">
        <v>146</v>
      </c>
      <c r="AB29" s="220">
        <v>0</v>
      </c>
      <c r="AC29" s="28">
        <v>58</v>
      </c>
      <c r="AD29" s="119"/>
      <c r="AE29" s="28"/>
      <c r="AF29" s="119">
        <v>16</v>
      </c>
      <c r="AG29" s="118">
        <v>10</v>
      </c>
      <c r="AH29" s="220">
        <v>32</v>
      </c>
      <c r="AI29" s="28">
        <v>10</v>
      </c>
      <c r="AJ29" s="28">
        <v>2</v>
      </c>
      <c r="AK29" s="118">
        <v>8</v>
      </c>
      <c r="AL29" s="28">
        <v>3810</v>
      </c>
      <c r="AM29" s="28">
        <v>0</v>
      </c>
    </row>
    <row r="30" spans="1:37" s="12" customFormat="1" ht="16.5" customHeight="1">
      <c r="A30" s="2" t="s">
        <v>225</v>
      </c>
      <c r="B30" s="2"/>
      <c r="C30" s="2"/>
      <c r="X30" s="228"/>
      <c r="AI30" s="33"/>
      <c r="AJ30" s="33"/>
      <c r="AK30" s="33"/>
    </row>
    <row r="31" spans="1:36" s="12" customFormat="1" ht="16.5" customHeight="1">
      <c r="A31" s="12" t="s">
        <v>237</v>
      </c>
      <c r="AI31" s="33"/>
      <c r="AJ31" s="33"/>
    </row>
    <row r="32" spans="35:36" s="12" customFormat="1" ht="14.25">
      <c r="AI32" s="101"/>
      <c r="AJ32" s="27"/>
    </row>
    <row r="33" spans="35:36" s="12" customFormat="1" ht="14.25">
      <c r="AI33" s="35"/>
      <c r="AJ33" s="35"/>
    </row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pans="35:37" ht="14.25">
      <c r="AI41" s="12"/>
      <c r="AJ41" s="12"/>
      <c r="AK41" s="12"/>
    </row>
    <row r="42" spans="35:36" ht="14.25">
      <c r="AI42" s="12"/>
      <c r="AJ42" s="12"/>
    </row>
    <row r="43" spans="35:36" ht="14.25">
      <c r="AI43" s="12"/>
      <c r="AJ43" s="12"/>
    </row>
  </sheetData>
  <sheetProtection/>
  <mergeCells count="42">
    <mergeCell ref="AL5:AL7"/>
    <mergeCell ref="AM5:AM7"/>
    <mergeCell ref="AC5:AH5"/>
    <mergeCell ref="AD6:AE6"/>
    <mergeCell ref="AF6:AF7"/>
    <mergeCell ref="AG6:AG7"/>
    <mergeCell ref="AH6:AH7"/>
    <mergeCell ref="AI5:AK5"/>
    <mergeCell ref="AI6:AI7"/>
    <mergeCell ref="AJ6:AJ7"/>
    <mergeCell ref="AK6:AK7"/>
    <mergeCell ref="I6:I7"/>
    <mergeCell ref="J6:J7"/>
    <mergeCell ref="T5:AB5"/>
    <mergeCell ref="W6:W7"/>
    <mergeCell ref="X6:X7"/>
    <mergeCell ref="Y6:Y7"/>
    <mergeCell ref="Z6:Z7"/>
    <mergeCell ref="AA6:AA7"/>
    <mergeCell ref="AB6:AB7"/>
    <mergeCell ref="A2:J2"/>
    <mergeCell ref="K5:S5"/>
    <mergeCell ref="L6:M6"/>
    <mergeCell ref="N6:N7"/>
    <mergeCell ref="O6:O7"/>
    <mergeCell ref="P6:P7"/>
    <mergeCell ref="Q6:Q7"/>
    <mergeCell ref="R6:R7"/>
    <mergeCell ref="S6:S7"/>
    <mergeCell ref="A5:A7"/>
    <mergeCell ref="B5:J5"/>
    <mergeCell ref="B6:D6"/>
    <mergeCell ref="E6:E7"/>
    <mergeCell ref="F6:F7"/>
    <mergeCell ref="G6:G7"/>
    <mergeCell ref="H6:H7"/>
    <mergeCell ref="AA9:AB9"/>
    <mergeCell ref="R9:S9"/>
    <mergeCell ref="I9:J9"/>
    <mergeCell ref="I10:J10"/>
    <mergeCell ref="R10:S10"/>
    <mergeCell ref="AA10:AB10"/>
  </mergeCells>
  <printOptions/>
  <pageMargins left="0.7480314960629921" right="0.7480314960629921" top="0.984251968503937" bottom="0.984251968503937" header="0.5118110236220472" footer="0.5118110236220472"/>
  <pageSetup fitToWidth="3" fitToHeight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9.77734375" style="0" customWidth="1"/>
  </cols>
  <sheetData>
    <row r="2" spans="1:8" s="122" customFormat="1" ht="24.75" customHeight="1">
      <c r="A2" s="342" t="s">
        <v>169</v>
      </c>
      <c r="B2" s="342"/>
      <c r="C2" s="342"/>
      <c r="D2" s="342"/>
      <c r="E2" s="342"/>
      <c r="F2" s="342"/>
      <c r="G2" s="342"/>
      <c r="H2" s="342"/>
    </row>
    <row r="3" s="47" customFormat="1" ht="15" customHeight="1"/>
    <row r="4" s="47" customFormat="1" ht="18" customHeight="1">
      <c r="A4" s="47" t="s">
        <v>137</v>
      </c>
    </row>
    <row r="5" spans="1:9" s="47" customFormat="1" ht="53.25" customHeight="1">
      <c r="A5" s="102" t="s">
        <v>149</v>
      </c>
      <c r="B5" s="103" t="s">
        <v>138</v>
      </c>
      <c r="C5" s="103" t="s">
        <v>139</v>
      </c>
      <c r="D5" s="103" t="s">
        <v>140</v>
      </c>
      <c r="E5" s="103" t="s">
        <v>141</v>
      </c>
      <c r="F5" s="103" t="s">
        <v>142</v>
      </c>
      <c r="G5" s="103" t="s">
        <v>143</v>
      </c>
      <c r="H5" s="103" t="s">
        <v>144</v>
      </c>
      <c r="I5" s="104" t="s">
        <v>136</v>
      </c>
    </row>
    <row r="6" spans="1:9" s="47" customFormat="1" ht="30" customHeight="1">
      <c r="A6" s="105" t="s">
        <v>131</v>
      </c>
      <c r="B6" s="106">
        <f>SUM(C6:I6)</f>
        <v>86120</v>
      </c>
      <c r="C6" s="47">
        <v>33008</v>
      </c>
      <c r="D6" s="47">
        <v>24500</v>
      </c>
      <c r="E6" s="344">
        <v>26597</v>
      </c>
      <c r="F6" s="344"/>
      <c r="G6" s="344"/>
      <c r="H6" s="47">
        <v>2015</v>
      </c>
      <c r="I6" s="107">
        <v>0</v>
      </c>
    </row>
    <row r="7" spans="1:9" s="47" customFormat="1" ht="30" customHeight="1">
      <c r="A7" s="105" t="s">
        <v>132</v>
      </c>
      <c r="B7" s="106">
        <f>SUM(C7:I7)</f>
        <v>75249</v>
      </c>
      <c r="C7" s="47">
        <v>28229</v>
      </c>
      <c r="D7" s="47">
        <v>24774</v>
      </c>
      <c r="E7" s="47">
        <v>2966</v>
      </c>
      <c r="F7" s="343">
        <v>18047</v>
      </c>
      <c r="G7" s="343"/>
      <c r="H7" s="47">
        <v>1233</v>
      </c>
      <c r="I7" s="107">
        <v>0</v>
      </c>
    </row>
    <row r="8" spans="1:9" s="47" customFormat="1" ht="30" customHeight="1">
      <c r="A8" s="105" t="s">
        <v>133</v>
      </c>
      <c r="B8" s="106">
        <f>SUM(C8:I8)</f>
        <v>69385</v>
      </c>
      <c r="C8" s="47">
        <v>28689</v>
      </c>
      <c r="D8" s="47">
        <v>26572</v>
      </c>
      <c r="E8" s="47">
        <v>3377</v>
      </c>
      <c r="F8" s="47">
        <v>1238</v>
      </c>
      <c r="G8" s="47">
        <v>8628</v>
      </c>
      <c r="H8" s="47">
        <v>881</v>
      </c>
      <c r="I8" s="107">
        <v>0</v>
      </c>
    </row>
    <row r="9" spans="1:9" s="47" customFormat="1" ht="30" customHeight="1">
      <c r="A9" s="105" t="s">
        <v>92</v>
      </c>
      <c r="B9" s="106">
        <f>SUM(C9:I9)</f>
        <v>63086</v>
      </c>
      <c r="C9" s="47">
        <v>27686</v>
      </c>
      <c r="D9" s="47">
        <v>20594</v>
      </c>
      <c r="E9" s="47">
        <v>4727</v>
      </c>
      <c r="F9" s="47">
        <v>2462</v>
      </c>
      <c r="G9" s="47">
        <v>6217</v>
      </c>
      <c r="H9" s="47">
        <v>1393</v>
      </c>
      <c r="I9" s="107">
        <v>7</v>
      </c>
    </row>
    <row r="10" spans="1:9" s="47" customFormat="1" ht="30" customHeight="1">
      <c r="A10" s="105" t="s">
        <v>116</v>
      </c>
      <c r="B10" s="106">
        <f>SUM(C10:I10)</f>
        <v>66983</v>
      </c>
      <c r="C10" s="47">
        <v>29228</v>
      </c>
      <c r="D10" s="47">
        <v>16123</v>
      </c>
      <c r="E10" s="47">
        <v>11974</v>
      </c>
      <c r="F10" s="47">
        <v>3471</v>
      </c>
      <c r="G10" s="47">
        <v>4348</v>
      </c>
      <c r="H10" s="47">
        <v>1839</v>
      </c>
      <c r="I10" s="47">
        <v>0</v>
      </c>
    </row>
    <row r="11" spans="1:9" s="47" customFormat="1" ht="30" customHeight="1">
      <c r="A11" s="105" t="s">
        <v>176</v>
      </c>
      <c r="B11" s="106">
        <v>69185</v>
      </c>
      <c r="C11" s="47">
        <v>29642</v>
      </c>
      <c r="D11" s="47">
        <v>15055</v>
      </c>
      <c r="E11" s="108">
        <v>16961</v>
      </c>
      <c r="F11" s="108">
        <v>3386</v>
      </c>
      <c r="G11" s="108">
        <v>2598</v>
      </c>
      <c r="H11" s="108">
        <v>1543</v>
      </c>
      <c r="I11" s="108">
        <v>0</v>
      </c>
    </row>
    <row r="12" spans="1:4" s="47" customFormat="1" ht="16.5" customHeight="1">
      <c r="A12" s="127" t="s">
        <v>171</v>
      </c>
      <c r="B12" s="127"/>
      <c r="C12" s="127"/>
      <c r="D12" s="127"/>
    </row>
    <row r="13" spans="1:3" s="47" customFormat="1" ht="16.5" customHeight="1">
      <c r="A13" s="341" t="s">
        <v>134</v>
      </c>
      <c r="B13" s="341"/>
      <c r="C13" s="341"/>
    </row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</sheetData>
  <sheetProtection/>
  <mergeCells count="4">
    <mergeCell ref="A13:C13"/>
    <mergeCell ref="A2:H2"/>
    <mergeCell ref="F7:G7"/>
    <mergeCell ref="E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4">
      <selection activeCell="J7" sqref="J7"/>
    </sheetView>
  </sheetViews>
  <sheetFormatPr defaultColWidth="8.88671875" defaultRowHeight="13.5"/>
  <cols>
    <col min="1" max="1" width="10.77734375" style="0" customWidth="1"/>
  </cols>
  <sheetData>
    <row r="2" spans="1:8" s="122" customFormat="1" ht="24.75" customHeight="1">
      <c r="A2" s="342" t="s">
        <v>170</v>
      </c>
      <c r="B2" s="342"/>
      <c r="C2" s="342"/>
      <c r="D2" s="342"/>
      <c r="E2" s="342"/>
      <c r="F2" s="342"/>
      <c r="G2" s="342"/>
      <c r="H2" s="342"/>
    </row>
    <row r="3" s="47" customFormat="1" ht="15" customHeight="1"/>
    <row r="4" s="47" customFormat="1" ht="18" customHeight="1">
      <c r="A4" s="47" t="s">
        <v>145</v>
      </c>
    </row>
    <row r="5" spans="1:8" s="47" customFormat="1" ht="33.75" customHeight="1">
      <c r="A5" s="345" t="s">
        <v>148</v>
      </c>
      <c r="B5" s="347" t="s">
        <v>138</v>
      </c>
      <c r="C5" s="347" t="s">
        <v>146</v>
      </c>
      <c r="D5" s="347"/>
      <c r="E5" s="347"/>
      <c r="F5" s="347"/>
      <c r="G5" s="347"/>
      <c r="H5" s="348"/>
    </row>
    <row r="6" spans="1:8" s="47" customFormat="1" ht="38.25" customHeight="1">
      <c r="A6" s="346"/>
      <c r="B6" s="347"/>
      <c r="C6" s="109">
        <v>1</v>
      </c>
      <c r="D6" s="109">
        <v>2</v>
      </c>
      <c r="E6" s="109">
        <v>3</v>
      </c>
      <c r="F6" s="109">
        <v>4</v>
      </c>
      <c r="G6" s="109">
        <v>5</v>
      </c>
      <c r="H6" s="104" t="s">
        <v>147</v>
      </c>
    </row>
    <row r="7" spans="1:8" s="47" customFormat="1" ht="29.25" customHeight="1">
      <c r="A7" s="105" t="s">
        <v>132</v>
      </c>
      <c r="B7" s="106">
        <f>SUM(C7:H7)</f>
        <v>75249</v>
      </c>
      <c r="C7" s="47">
        <v>24313</v>
      </c>
      <c r="D7" s="47">
        <v>20967</v>
      </c>
      <c r="E7" s="47">
        <v>11133</v>
      </c>
      <c r="F7" s="47">
        <v>9604</v>
      </c>
      <c r="G7" s="47">
        <v>6002</v>
      </c>
      <c r="H7" s="47">
        <v>3230</v>
      </c>
    </row>
    <row r="8" spans="1:8" s="47" customFormat="1" ht="29.25" customHeight="1">
      <c r="A8" s="105" t="s">
        <v>133</v>
      </c>
      <c r="B8" s="106">
        <f>SUM(C8:H8)</f>
        <v>69385</v>
      </c>
      <c r="C8" s="47">
        <v>11727</v>
      </c>
      <c r="D8" s="47">
        <v>14719</v>
      </c>
      <c r="E8" s="47">
        <v>15312</v>
      </c>
      <c r="F8" s="47">
        <v>15537</v>
      </c>
      <c r="G8" s="47">
        <v>7636</v>
      </c>
      <c r="H8" s="47">
        <v>4454</v>
      </c>
    </row>
    <row r="9" spans="1:8" s="47" customFormat="1" ht="29.25" customHeight="1">
      <c r="A9" s="105" t="s">
        <v>92</v>
      </c>
      <c r="B9" s="106">
        <f>SUM(C9:H9)</f>
        <v>63086</v>
      </c>
      <c r="C9" s="47">
        <v>6791</v>
      </c>
      <c r="D9" s="47">
        <v>9115</v>
      </c>
      <c r="E9" s="47">
        <v>15261</v>
      </c>
      <c r="F9" s="47">
        <v>17623</v>
      </c>
      <c r="G9" s="47">
        <v>10267</v>
      </c>
      <c r="H9" s="47">
        <v>4029</v>
      </c>
    </row>
    <row r="10" spans="1:8" s="47" customFormat="1" ht="29.25" customHeight="1">
      <c r="A10" s="105" t="s">
        <v>116</v>
      </c>
      <c r="B10" s="106">
        <f>SUM(C10:H10)</f>
        <v>66983</v>
      </c>
      <c r="C10" s="47">
        <v>5351</v>
      </c>
      <c r="D10" s="47">
        <v>10036</v>
      </c>
      <c r="E10" s="47">
        <v>15066</v>
      </c>
      <c r="F10" s="106">
        <v>19168</v>
      </c>
      <c r="G10" s="106">
        <v>11359</v>
      </c>
      <c r="H10" s="106">
        <v>6003</v>
      </c>
    </row>
    <row r="11" spans="1:8" s="47" customFormat="1" ht="29.25" customHeight="1">
      <c r="A11" s="105" t="s">
        <v>176</v>
      </c>
      <c r="B11" s="106">
        <v>69185</v>
      </c>
      <c r="C11" s="47">
        <v>8085</v>
      </c>
      <c r="D11" s="47">
        <v>9944</v>
      </c>
      <c r="E11" s="108">
        <v>14321</v>
      </c>
      <c r="F11" s="108">
        <v>20898</v>
      </c>
      <c r="G11" s="108">
        <v>10971</v>
      </c>
      <c r="H11" s="108">
        <v>4966</v>
      </c>
    </row>
    <row r="12" spans="1:4" s="47" customFormat="1" ht="16.5" customHeight="1">
      <c r="A12" s="127" t="s">
        <v>171</v>
      </c>
      <c r="B12" s="127"/>
      <c r="C12" s="127"/>
      <c r="D12" s="127"/>
    </row>
    <row r="13" spans="1:3" s="47" customFormat="1" ht="16.5" customHeight="1">
      <c r="A13" s="341"/>
      <c r="B13" s="341"/>
      <c r="C13" s="341"/>
    </row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  <row r="27" s="47" customFormat="1" ht="14.25"/>
  </sheetData>
  <sheetProtection/>
  <mergeCells count="5">
    <mergeCell ref="A13:C13"/>
    <mergeCell ref="A2:H2"/>
    <mergeCell ref="A5:A6"/>
    <mergeCell ref="B5:B6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jaeho</cp:lastModifiedBy>
  <cp:lastPrinted>2015-10-19T00:19:58Z</cp:lastPrinted>
  <dcterms:created xsi:type="dcterms:W3CDTF">1998-02-28T00:12:01Z</dcterms:created>
  <dcterms:modified xsi:type="dcterms:W3CDTF">2016-01-26T03:23:44Z</dcterms:modified>
  <cp:category/>
  <cp:version/>
  <cp:contentType/>
  <cp:contentStatus/>
</cp:coreProperties>
</file>